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da Kliček\Desktop\Fin.izvješće 2023. godin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520" windowHeight="8925"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B291" i="9" s="1"/>
  <c r="F291" i="9"/>
  <c r="F290" i="9"/>
  <c r="F289" i="9"/>
  <c r="H288" i="9"/>
  <c r="G288" i="9"/>
  <c r="F288" i="9"/>
  <c r="E288" i="9"/>
  <c r="H287" i="9"/>
  <c r="G287" i="9"/>
  <c r="F287" i="9"/>
  <c r="H286" i="9"/>
  <c r="G286" i="9"/>
  <c r="F286" i="9"/>
  <c r="H285" i="9"/>
  <c r="G285" i="9"/>
  <c r="F285" i="9"/>
  <c r="F284" i="9"/>
  <c r="H283" i="9"/>
  <c r="G283" i="9"/>
  <c r="F283" i="9"/>
  <c r="E283" i="9"/>
  <c r="B283" i="9" s="1"/>
  <c r="H282" i="9"/>
  <c r="G282" i="9"/>
  <c r="E282" i="9" s="1"/>
  <c r="F282" i="9"/>
  <c r="F277" i="9" s="1"/>
  <c r="H281" i="9"/>
  <c r="G281" i="9"/>
  <c r="E281" i="9" s="1"/>
  <c r="B281" i="9" s="1"/>
  <c r="F281" i="9"/>
  <c r="F280" i="9"/>
  <c r="F279" i="9"/>
  <c r="F278" i="9"/>
  <c r="F276" i="9"/>
  <c r="L275" i="9"/>
  <c r="F275" i="9" s="1"/>
  <c r="H275" i="9"/>
  <c r="F274" i="9"/>
  <c r="I273" i="9"/>
  <c r="H273" i="9"/>
  <c r="E273" i="9" s="1"/>
  <c r="F273" i="9"/>
  <c r="E272" i="9"/>
  <c r="M271" i="9"/>
  <c r="L271" i="9"/>
  <c r="E271" i="9"/>
  <c r="M270" i="9"/>
  <c r="L270" i="9"/>
  <c r="F270" i="9"/>
  <c r="E270" i="9"/>
  <c r="M269" i="9"/>
  <c r="L269" i="9"/>
  <c r="F269" i="9"/>
  <c r="E269" i="9"/>
  <c r="M268" i="9"/>
  <c r="L268" i="9"/>
  <c r="E268" i="9"/>
  <c r="M267" i="9"/>
  <c r="L267" i="9"/>
  <c r="E267" i="9"/>
  <c r="M266" i="9"/>
  <c r="L266" i="9"/>
  <c r="F266" i="9"/>
  <c r="E266" i="9"/>
  <c r="M265" i="9"/>
  <c r="L265" i="9"/>
  <c r="F265" i="9"/>
  <c r="E265" i="9"/>
  <c r="M264" i="9"/>
  <c r="L264" i="9"/>
  <c r="E264" i="9"/>
  <c r="M263" i="9"/>
  <c r="L263" i="9"/>
  <c r="E263" i="9"/>
  <c r="M262" i="9"/>
  <c r="L262" i="9"/>
  <c r="F262" i="9"/>
  <c r="E262" i="9"/>
  <c r="M261" i="9"/>
  <c r="L261" i="9"/>
  <c r="F261" i="9"/>
  <c r="E261" i="9"/>
  <c r="M260" i="9"/>
  <c r="L260" i="9"/>
  <c r="E260" i="9"/>
  <c r="M259" i="9"/>
  <c r="L259" i="9"/>
  <c r="E259" i="9"/>
  <c r="M258" i="9"/>
  <c r="L258" i="9"/>
  <c r="F258" i="9"/>
  <c r="E258" i="9"/>
  <c r="M257" i="9"/>
  <c r="L257" i="9"/>
  <c r="F257" i="9"/>
  <c r="E257" i="9"/>
  <c r="M256" i="9"/>
  <c r="L256" i="9"/>
  <c r="E256" i="9"/>
  <c r="M255" i="9"/>
  <c r="L255" i="9"/>
  <c r="E255" i="9"/>
  <c r="M254" i="9"/>
  <c r="L254" i="9"/>
  <c r="F254" i="9"/>
  <c r="E254" i="9"/>
  <c r="M253" i="9"/>
  <c r="L253" i="9"/>
  <c r="F253" i="9"/>
  <c r="E253" i="9"/>
  <c r="M252" i="9"/>
  <c r="L252" i="9"/>
  <c r="E252" i="9"/>
  <c r="M251" i="9"/>
  <c r="L251" i="9"/>
  <c r="E251" i="9"/>
  <c r="M250" i="9"/>
  <c r="L250" i="9"/>
  <c r="F250" i="9"/>
  <c r="E250" i="9"/>
  <c r="M249" i="9"/>
  <c r="L249" i="9"/>
  <c r="F249" i="9"/>
  <c r="E249" i="9"/>
  <c r="M248" i="9"/>
  <c r="L248" i="9"/>
  <c r="E248" i="9"/>
  <c r="M247" i="9"/>
  <c r="L247" i="9"/>
  <c r="E247" i="9"/>
  <c r="M246" i="9"/>
  <c r="L246" i="9"/>
  <c r="F246" i="9"/>
  <c r="E246" i="9"/>
  <c r="M245" i="9"/>
  <c r="L245" i="9"/>
  <c r="F245" i="9"/>
  <c r="E245" i="9"/>
  <c r="M244" i="9"/>
  <c r="L244" i="9"/>
  <c r="E244" i="9"/>
  <c r="M243" i="9"/>
  <c r="L243" i="9"/>
  <c r="E243" i="9"/>
  <c r="M242" i="9"/>
  <c r="L242" i="9"/>
  <c r="F242" i="9"/>
  <c r="E242" i="9"/>
  <c r="M241" i="9"/>
  <c r="L241" i="9"/>
  <c r="F241" i="9"/>
  <c r="E241" i="9"/>
  <c r="M240" i="9"/>
  <c r="L240" i="9"/>
  <c r="E240" i="9"/>
  <c r="M239" i="9"/>
  <c r="L239" i="9"/>
  <c r="E239" i="9"/>
  <c r="M238" i="9"/>
  <c r="L238" i="9"/>
  <c r="F238" i="9"/>
  <c r="E238" i="9"/>
  <c r="M237" i="9"/>
  <c r="L237" i="9"/>
  <c r="F237" i="9"/>
  <c r="E237" i="9"/>
  <c r="M236" i="9"/>
  <c r="L236" i="9"/>
  <c r="E236" i="9"/>
  <c r="M235" i="9"/>
  <c r="L235" i="9"/>
  <c r="E235" i="9"/>
  <c r="M234" i="9"/>
  <c r="L234" i="9"/>
  <c r="F234" i="9"/>
  <c r="E234" i="9"/>
  <c r="M233" i="9"/>
  <c r="L233" i="9"/>
  <c r="F233" i="9"/>
  <c r="E233" i="9"/>
  <c r="M232" i="9"/>
  <c r="L232" i="9"/>
  <c r="E232" i="9"/>
  <c r="M231" i="9"/>
  <c r="L231" i="9"/>
  <c r="E231" i="9"/>
  <c r="M230" i="9"/>
  <c r="L230" i="9"/>
  <c r="F230" i="9"/>
  <c r="E230" i="9"/>
  <c r="M229" i="9"/>
  <c r="L229" i="9"/>
  <c r="F229" i="9"/>
  <c r="E229" i="9"/>
  <c r="M228" i="9"/>
  <c r="L228" i="9"/>
  <c r="E228" i="9"/>
  <c r="M227" i="9"/>
  <c r="L227" i="9"/>
  <c r="E227" i="9"/>
  <c r="M226" i="9"/>
  <c r="L226" i="9"/>
  <c r="F226" i="9"/>
  <c r="E226" i="9"/>
  <c r="M225" i="9"/>
  <c r="L225" i="9"/>
  <c r="F225" i="9"/>
  <c r="E225" i="9"/>
  <c r="M224" i="9"/>
  <c r="L224" i="9"/>
  <c r="E224" i="9"/>
  <c r="M223" i="9"/>
  <c r="L223" i="9"/>
  <c r="E223" i="9"/>
  <c r="M222" i="9"/>
  <c r="L222" i="9"/>
  <c r="F222" i="9"/>
  <c r="E222" i="9"/>
  <c r="M221" i="9"/>
  <c r="L221" i="9"/>
  <c r="F221" i="9"/>
  <c r="E221" i="9"/>
  <c r="M220" i="9"/>
  <c r="L220" i="9"/>
  <c r="E220" i="9"/>
  <c r="M219" i="9"/>
  <c r="L219" i="9"/>
  <c r="E219" i="9"/>
  <c r="M218" i="9"/>
  <c r="L218" i="9"/>
  <c r="F218" i="9"/>
  <c r="E218" i="9"/>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G158" i="9"/>
  <c r="F158" i="9"/>
  <c r="B158" i="9"/>
  <c r="H157" i="9"/>
  <c r="G157" i="9"/>
  <c r="F157" i="9"/>
  <c r="E157" i="9"/>
  <c r="B157" i="9" s="1"/>
  <c r="H156" i="9"/>
  <c r="G156" i="9"/>
  <c r="F156" i="9"/>
  <c r="H155" i="9"/>
  <c r="G155" i="9"/>
  <c r="F155" i="9"/>
  <c r="E155" i="9"/>
  <c r="B155" i="9" s="1"/>
  <c r="H154" i="9"/>
  <c r="G154" i="9"/>
  <c r="F154" i="9"/>
  <c r="E154" i="9"/>
  <c r="H153" i="9"/>
  <c r="G153" i="9"/>
  <c r="E153" i="9" s="1"/>
  <c r="F153" i="9"/>
  <c r="H152" i="9"/>
  <c r="G152" i="9"/>
  <c r="E152" i="9" s="1"/>
  <c r="F152" i="9"/>
  <c r="H151" i="9"/>
  <c r="G151" i="9"/>
  <c r="E151" i="9" s="1"/>
  <c r="B151" i="9" s="1"/>
  <c r="F151" i="9"/>
  <c r="H150" i="9"/>
  <c r="E150" i="9" s="1"/>
  <c r="B150" i="9" s="1"/>
  <c r="G150" i="9"/>
  <c r="F150" i="9"/>
  <c r="H149" i="9"/>
  <c r="G149" i="9"/>
  <c r="F149" i="9"/>
  <c r="E149" i="9"/>
  <c r="B149" i="9" s="1"/>
  <c r="H148" i="9"/>
  <c r="G148" i="9"/>
  <c r="F148" i="9"/>
  <c r="H147" i="9"/>
  <c r="E147" i="9" s="1"/>
  <c r="B147" i="9" s="1"/>
  <c r="G147" i="9"/>
  <c r="F147" i="9"/>
  <c r="H146" i="9"/>
  <c r="G146" i="9"/>
  <c r="F146" i="9"/>
  <c r="E146" i="9"/>
  <c r="B146" i="9" s="1"/>
  <c r="H145" i="9"/>
  <c r="G145" i="9"/>
  <c r="E145" i="9" s="1"/>
  <c r="B145" i="9" s="1"/>
  <c r="F145" i="9"/>
  <c r="H144" i="9"/>
  <c r="G144" i="9"/>
  <c r="E144" i="9" s="1"/>
  <c r="B144" i="9" s="1"/>
  <c r="F144" i="9"/>
  <c r="F143" i="9"/>
  <c r="H142" i="9"/>
  <c r="E142" i="9" s="1"/>
  <c r="B142" i="9" s="1"/>
  <c r="G142" i="9"/>
  <c r="F142" i="9"/>
  <c r="H141" i="9"/>
  <c r="G141" i="9"/>
  <c r="F141" i="9"/>
  <c r="E141" i="9"/>
  <c r="B141" i="9" s="1"/>
  <c r="H140" i="9"/>
  <c r="G140" i="9"/>
  <c r="F140" i="9"/>
  <c r="H139" i="9"/>
  <c r="E139" i="9" s="1"/>
  <c r="B139" i="9" s="1"/>
  <c r="G139" i="9"/>
  <c r="F139" i="9"/>
  <c r="H138" i="9"/>
  <c r="G138" i="9"/>
  <c r="F138" i="9"/>
  <c r="E138" i="9"/>
  <c r="B138" i="9" s="1"/>
  <c r="H137" i="9"/>
  <c r="G137" i="9"/>
  <c r="E137" i="9" s="1"/>
  <c r="F137" i="9"/>
  <c r="H136" i="9"/>
  <c r="G136" i="9"/>
  <c r="E136" i="9" s="1"/>
  <c r="B136" i="9" s="1"/>
  <c r="F136" i="9"/>
  <c r="H135" i="9"/>
  <c r="G135" i="9"/>
  <c r="E135" i="9" s="1"/>
  <c r="B135" i="9" s="1"/>
  <c r="F135" i="9"/>
  <c r="H134" i="9"/>
  <c r="E134" i="9" s="1"/>
  <c r="G134" i="9"/>
  <c r="F134" i="9"/>
  <c r="B134" i="9"/>
  <c r="H133" i="9"/>
  <c r="G133" i="9"/>
  <c r="F133" i="9"/>
  <c r="E133" i="9"/>
  <c r="B133" i="9" s="1"/>
  <c r="H132" i="9"/>
  <c r="G132" i="9"/>
  <c r="F132" i="9"/>
  <c r="H131" i="9"/>
  <c r="G131" i="9"/>
  <c r="F131" i="9"/>
  <c r="E131" i="9"/>
  <c r="B131" i="9" s="1"/>
  <c r="H130" i="9"/>
  <c r="G130" i="9"/>
  <c r="F130" i="9"/>
  <c r="E130" i="9"/>
  <c r="H129" i="9"/>
  <c r="G129" i="9"/>
  <c r="E129" i="9" s="1"/>
  <c r="B129" i="9" s="1"/>
  <c r="F129" i="9"/>
  <c r="H128" i="9"/>
  <c r="G128" i="9"/>
  <c r="E128" i="9" s="1"/>
  <c r="F128" i="9"/>
  <c r="H127" i="9"/>
  <c r="G127" i="9"/>
  <c r="E127" i="9" s="1"/>
  <c r="B127" i="9" s="1"/>
  <c r="F127" i="9"/>
  <c r="H126" i="9"/>
  <c r="E126" i="9" s="1"/>
  <c r="B126" i="9" s="1"/>
  <c r="G126" i="9"/>
  <c r="F126" i="9"/>
  <c r="H125" i="9"/>
  <c r="G125" i="9"/>
  <c r="F125" i="9"/>
  <c r="E125" i="9"/>
  <c r="B125" i="9" s="1"/>
  <c r="H124" i="9"/>
  <c r="G124" i="9"/>
  <c r="F124" i="9"/>
  <c r="H123" i="9"/>
  <c r="E123" i="9" s="1"/>
  <c r="B123" i="9" s="1"/>
  <c r="G123" i="9"/>
  <c r="F123" i="9"/>
  <c r="H122" i="9"/>
  <c r="G122" i="9"/>
  <c r="F122" i="9"/>
  <c r="E122" i="9"/>
  <c r="B122" i="9" s="1"/>
  <c r="H121" i="9"/>
  <c r="G121" i="9"/>
  <c r="E121" i="9" s="1"/>
  <c r="F121" i="9"/>
  <c r="H120" i="9"/>
  <c r="G120" i="9"/>
  <c r="E120" i="9" s="1"/>
  <c r="B120" i="9" s="1"/>
  <c r="F120" i="9"/>
  <c r="H119" i="9"/>
  <c r="G119" i="9"/>
  <c r="E119" i="9" s="1"/>
  <c r="B119" i="9" s="1"/>
  <c r="F119" i="9"/>
  <c r="H118" i="9"/>
  <c r="E118" i="9" s="1"/>
  <c r="G118" i="9"/>
  <c r="F118" i="9"/>
  <c r="B118" i="9"/>
  <c r="H117" i="9"/>
  <c r="G117" i="9"/>
  <c r="F117" i="9"/>
  <c r="E117" i="9"/>
  <c r="B117" i="9" s="1"/>
  <c r="H116" i="9"/>
  <c r="G116" i="9"/>
  <c r="F116" i="9"/>
  <c r="H115" i="9"/>
  <c r="G115" i="9"/>
  <c r="F115" i="9"/>
  <c r="E115" i="9"/>
  <c r="B115" i="9" s="1"/>
  <c r="H114" i="9"/>
  <c r="G114" i="9"/>
  <c r="F114" i="9"/>
  <c r="E114" i="9"/>
  <c r="H113" i="9"/>
  <c r="G113" i="9"/>
  <c r="E113" i="9" s="1"/>
  <c r="B113" i="9" s="1"/>
  <c r="F113" i="9"/>
  <c r="H112" i="9"/>
  <c r="G112" i="9"/>
  <c r="E112" i="9" s="1"/>
  <c r="F112" i="9"/>
  <c r="H111" i="9"/>
  <c r="G111" i="9"/>
  <c r="E111" i="9" s="1"/>
  <c r="B111" i="9" s="1"/>
  <c r="F111" i="9"/>
  <c r="H110" i="9"/>
  <c r="E110" i="9" s="1"/>
  <c r="B110" i="9" s="1"/>
  <c r="G110" i="9"/>
  <c r="F110" i="9"/>
  <c r="H109" i="9"/>
  <c r="G109" i="9"/>
  <c r="F109" i="9"/>
  <c r="E109" i="9"/>
  <c r="B109" i="9" s="1"/>
  <c r="H108" i="9"/>
  <c r="G108" i="9"/>
  <c r="F108" i="9"/>
  <c r="H107" i="9"/>
  <c r="E107" i="9" s="1"/>
  <c r="G107" i="9"/>
  <c r="F107" i="9"/>
  <c r="B107" i="9"/>
  <c r="H106" i="9"/>
  <c r="G106" i="9"/>
  <c r="F106" i="9"/>
  <c r="E106" i="9"/>
  <c r="B106" i="9" s="1"/>
  <c r="H105" i="9"/>
  <c r="G105" i="9"/>
  <c r="E105" i="9" s="1"/>
  <c r="F105" i="9"/>
  <c r="H104" i="9"/>
  <c r="G104" i="9"/>
  <c r="E104" i="9" s="1"/>
  <c r="B104" i="9" s="1"/>
  <c r="F104" i="9"/>
  <c r="H103" i="9"/>
  <c r="G103" i="9"/>
  <c r="E103" i="9" s="1"/>
  <c r="B103" i="9" s="1"/>
  <c r="F103" i="9"/>
  <c r="H102" i="9"/>
  <c r="E102" i="9" s="1"/>
  <c r="G102" i="9"/>
  <c r="F102" i="9"/>
  <c r="B102" i="9"/>
  <c r="H101" i="9"/>
  <c r="G101" i="9"/>
  <c r="F101" i="9"/>
  <c r="E101" i="9"/>
  <c r="B101" i="9" s="1"/>
  <c r="H100" i="9"/>
  <c r="G100" i="9"/>
  <c r="F100" i="9"/>
  <c r="H99" i="9"/>
  <c r="G99" i="9"/>
  <c r="F99" i="9"/>
  <c r="E99" i="9"/>
  <c r="B99" i="9" s="1"/>
  <c r="H98" i="9"/>
  <c r="G98" i="9"/>
  <c r="F98" i="9"/>
  <c r="E98" i="9"/>
  <c r="H97" i="9"/>
  <c r="G97" i="9"/>
  <c r="E97" i="9" s="1"/>
  <c r="B97" i="9" s="1"/>
  <c r="F97" i="9"/>
  <c r="H96" i="9"/>
  <c r="G96" i="9"/>
  <c r="E96" i="9" s="1"/>
  <c r="F96" i="9"/>
  <c r="H95" i="9"/>
  <c r="G95" i="9"/>
  <c r="E95" i="9" s="1"/>
  <c r="B95" i="9" s="1"/>
  <c r="F95" i="9"/>
  <c r="H94" i="9"/>
  <c r="E94" i="9" s="1"/>
  <c r="B94" i="9" s="1"/>
  <c r="G94" i="9"/>
  <c r="F94" i="9"/>
  <c r="H93" i="9"/>
  <c r="G93" i="9"/>
  <c r="F93" i="9"/>
  <c r="E93" i="9"/>
  <c r="B93" i="9" s="1"/>
  <c r="H92" i="9"/>
  <c r="G92" i="9"/>
  <c r="F92" i="9"/>
  <c r="H91" i="9"/>
  <c r="E91" i="9" s="1"/>
  <c r="G91" i="9"/>
  <c r="F91" i="9"/>
  <c r="B91" i="9"/>
  <c r="H90" i="9"/>
  <c r="G90" i="9"/>
  <c r="F90" i="9"/>
  <c r="E90" i="9"/>
  <c r="B90" i="9" s="1"/>
  <c r="H89" i="9"/>
  <c r="G89" i="9"/>
  <c r="E89" i="9" s="1"/>
  <c r="F89" i="9"/>
  <c r="H88" i="9"/>
  <c r="G88" i="9"/>
  <c r="E88" i="9" s="1"/>
  <c r="B88" i="9" s="1"/>
  <c r="F88" i="9"/>
  <c r="H87" i="9"/>
  <c r="G87" i="9"/>
  <c r="E87" i="9" s="1"/>
  <c r="B87" i="9" s="1"/>
  <c r="F87" i="9"/>
  <c r="H86" i="9"/>
  <c r="E86" i="9" s="1"/>
  <c r="G86" i="9"/>
  <c r="F86" i="9"/>
  <c r="B86" i="9"/>
  <c r="H85" i="9"/>
  <c r="G85" i="9"/>
  <c r="F85" i="9"/>
  <c r="E85" i="9"/>
  <c r="B85" i="9" s="1"/>
  <c r="H84" i="9"/>
  <c r="G84" i="9"/>
  <c r="F84" i="9"/>
  <c r="H83" i="9"/>
  <c r="G83" i="9"/>
  <c r="F83" i="9"/>
  <c r="E83" i="9"/>
  <c r="B83" i="9" s="1"/>
  <c r="H82" i="9"/>
  <c r="G82" i="9"/>
  <c r="F82" i="9"/>
  <c r="E82" i="9"/>
  <c r="H81" i="9"/>
  <c r="G81" i="9"/>
  <c r="E81" i="9" s="1"/>
  <c r="B81" i="9" s="1"/>
  <c r="F81" i="9"/>
  <c r="H80" i="9"/>
  <c r="G80" i="9"/>
  <c r="E80" i="9" s="1"/>
  <c r="F80" i="9"/>
  <c r="H79" i="9"/>
  <c r="G79" i="9"/>
  <c r="E79" i="9" s="1"/>
  <c r="B79" i="9" s="1"/>
  <c r="F79" i="9"/>
  <c r="H78" i="9"/>
  <c r="E78" i="9" s="1"/>
  <c r="B78" i="9" s="1"/>
  <c r="G78" i="9"/>
  <c r="F78" i="9"/>
  <c r="H77" i="9"/>
  <c r="G77" i="9"/>
  <c r="F77" i="9"/>
  <c r="E77" i="9"/>
  <c r="B77" i="9" s="1"/>
  <c r="H76" i="9"/>
  <c r="G76" i="9"/>
  <c r="F76" i="9"/>
  <c r="H75" i="9"/>
  <c r="E75" i="9" s="1"/>
  <c r="B75" i="9" s="1"/>
  <c r="G75" i="9"/>
  <c r="F75" i="9"/>
  <c r="H74" i="9"/>
  <c r="G74" i="9"/>
  <c r="F74" i="9"/>
  <c r="E74" i="9"/>
  <c r="B74" i="9" s="1"/>
  <c r="H73" i="9"/>
  <c r="G73" i="9"/>
  <c r="E73" i="9" s="1"/>
  <c r="F73" i="9"/>
  <c r="H72" i="9"/>
  <c r="G72" i="9"/>
  <c r="E72" i="9" s="1"/>
  <c r="B72" i="9" s="1"/>
  <c r="F72" i="9"/>
  <c r="H71" i="9"/>
  <c r="G71" i="9"/>
  <c r="E71" i="9" s="1"/>
  <c r="B71" i="9" s="1"/>
  <c r="F71" i="9"/>
  <c r="H70" i="9"/>
  <c r="E70" i="9" s="1"/>
  <c r="G70" i="9"/>
  <c r="F70" i="9"/>
  <c r="B70" i="9"/>
  <c r="H69" i="9"/>
  <c r="E69" i="9" s="1"/>
  <c r="B69" i="9" s="1"/>
  <c r="G69" i="9"/>
  <c r="F69" i="9"/>
  <c r="H68" i="9"/>
  <c r="G68" i="9"/>
  <c r="F68" i="9"/>
  <c r="H67" i="9"/>
  <c r="G67" i="9"/>
  <c r="F67" i="9"/>
  <c r="E67" i="9"/>
  <c r="B67" i="9" s="1"/>
  <c r="H66" i="9"/>
  <c r="G66" i="9"/>
  <c r="F66" i="9"/>
  <c r="E66" i="9"/>
  <c r="H65" i="9"/>
  <c r="G65" i="9"/>
  <c r="E65" i="9" s="1"/>
  <c r="B65" i="9" s="1"/>
  <c r="F65" i="9"/>
  <c r="H64" i="9"/>
  <c r="G64" i="9"/>
  <c r="E64" i="9" s="1"/>
  <c r="F64" i="9"/>
  <c r="H63" i="9"/>
  <c r="G63" i="9"/>
  <c r="E63" i="9" s="1"/>
  <c r="B63" i="9" s="1"/>
  <c r="F63" i="9"/>
  <c r="H62" i="9"/>
  <c r="E62" i="9" s="1"/>
  <c r="B62" i="9" s="1"/>
  <c r="G62" i="9"/>
  <c r="F62" i="9"/>
  <c r="H61" i="9"/>
  <c r="G61" i="9"/>
  <c r="F61" i="9"/>
  <c r="E61" i="9"/>
  <c r="B61" i="9" s="1"/>
  <c r="H60" i="9"/>
  <c r="G60" i="9"/>
  <c r="F60" i="9"/>
  <c r="H59" i="9"/>
  <c r="E59" i="9" s="1"/>
  <c r="B59" i="9" s="1"/>
  <c r="G59" i="9"/>
  <c r="F59" i="9"/>
  <c r="H58" i="9"/>
  <c r="G58" i="9"/>
  <c r="F58" i="9"/>
  <c r="E58" i="9"/>
  <c r="B58" i="9" s="1"/>
  <c r="H57" i="9"/>
  <c r="G57" i="9"/>
  <c r="E57" i="9" s="1"/>
  <c r="F57" i="9"/>
  <c r="H56" i="9"/>
  <c r="G56" i="9"/>
  <c r="E56" i="9" s="1"/>
  <c r="B56" i="9" s="1"/>
  <c r="F56" i="9"/>
  <c r="H55" i="9"/>
  <c r="G55" i="9"/>
  <c r="E55" i="9" s="1"/>
  <c r="B55" i="9" s="1"/>
  <c r="F55" i="9"/>
  <c r="H54" i="9"/>
  <c r="E54" i="9" s="1"/>
  <c r="G54" i="9"/>
  <c r="F54" i="9"/>
  <c r="B54" i="9"/>
  <c r="H53" i="9"/>
  <c r="G53" i="9"/>
  <c r="F53" i="9"/>
  <c r="E53" i="9"/>
  <c r="B53" i="9" s="1"/>
  <c r="H52" i="9"/>
  <c r="G52" i="9"/>
  <c r="F52" i="9"/>
  <c r="H51" i="9"/>
  <c r="G51" i="9"/>
  <c r="F51" i="9"/>
  <c r="E51" i="9"/>
  <c r="B51" i="9" s="1"/>
  <c r="H50" i="9"/>
  <c r="G50" i="9"/>
  <c r="F50" i="9"/>
  <c r="E50" i="9"/>
  <c r="H49" i="9"/>
  <c r="G49" i="9"/>
  <c r="E49" i="9" s="1"/>
  <c r="B49" i="9" s="1"/>
  <c r="F49" i="9"/>
  <c r="H48" i="9"/>
  <c r="G48" i="9"/>
  <c r="E48" i="9" s="1"/>
  <c r="F48" i="9"/>
  <c r="H47" i="9"/>
  <c r="G47" i="9"/>
  <c r="F47" i="9"/>
  <c r="H46" i="9"/>
  <c r="E46" i="9" s="1"/>
  <c r="B46" i="9" s="1"/>
  <c r="G46" i="9"/>
  <c r="F46" i="9"/>
  <c r="H45" i="9"/>
  <c r="G45" i="9"/>
  <c r="F45" i="9"/>
  <c r="E45" i="9"/>
  <c r="B45" i="9" s="1"/>
  <c r="H44" i="9"/>
  <c r="G44" i="9"/>
  <c r="F44" i="9"/>
  <c r="H43" i="9"/>
  <c r="E43" i="9" s="1"/>
  <c r="B43" i="9" s="1"/>
  <c r="G43" i="9"/>
  <c r="F43" i="9"/>
  <c r="H42" i="9"/>
  <c r="G42" i="9"/>
  <c r="F42" i="9"/>
  <c r="E42" i="9"/>
  <c r="B42" i="9" s="1"/>
  <c r="H41" i="9"/>
  <c r="G41" i="9"/>
  <c r="E41" i="9" s="1"/>
  <c r="F41" i="9"/>
  <c r="H40" i="9"/>
  <c r="G40" i="9"/>
  <c r="F40" i="9"/>
  <c r="H39" i="9"/>
  <c r="G39" i="9"/>
  <c r="E39" i="9" s="1"/>
  <c r="B39" i="9" s="1"/>
  <c r="F39" i="9"/>
  <c r="H38" i="9"/>
  <c r="E38" i="9" s="1"/>
  <c r="B38" i="9" s="1"/>
  <c r="G38" i="9"/>
  <c r="F38" i="9"/>
  <c r="H37" i="9"/>
  <c r="G37" i="9"/>
  <c r="F37" i="9"/>
  <c r="E37" i="9"/>
  <c r="B37" i="9" s="1"/>
  <c r="H36" i="9"/>
  <c r="G36" i="9"/>
  <c r="F36" i="9"/>
  <c r="H35" i="9"/>
  <c r="G35" i="9"/>
  <c r="F35" i="9"/>
  <c r="E35" i="9"/>
  <c r="B35" i="9" s="1"/>
  <c r="H34" i="9"/>
  <c r="E34" i="9" s="1"/>
  <c r="G34" i="9"/>
  <c r="F34" i="9"/>
  <c r="H33" i="9"/>
  <c r="G33" i="9"/>
  <c r="F33" i="9"/>
  <c r="H32" i="9"/>
  <c r="G32" i="9"/>
  <c r="F32" i="9"/>
  <c r="H31" i="9"/>
  <c r="G31" i="9"/>
  <c r="F31" i="9"/>
  <c r="H30" i="9"/>
  <c r="E30" i="9" s="1"/>
  <c r="B30" i="9" s="1"/>
  <c r="G30" i="9"/>
  <c r="F30" i="9"/>
  <c r="H29" i="9"/>
  <c r="G29" i="9"/>
  <c r="F29" i="9"/>
  <c r="E29" i="9"/>
  <c r="B29" i="9" s="1"/>
  <c r="H28" i="9"/>
  <c r="G28" i="9"/>
  <c r="F28" i="9"/>
  <c r="H27" i="9"/>
  <c r="G27" i="9"/>
  <c r="F27" i="9"/>
  <c r="H26" i="9"/>
  <c r="G26" i="9"/>
  <c r="F26" i="9"/>
  <c r="E26" i="9"/>
  <c r="B26" i="9" s="1"/>
  <c r="H25" i="9"/>
  <c r="G25" i="9"/>
  <c r="E25" i="9" s="1"/>
  <c r="F25" i="9"/>
  <c r="H24" i="9"/>
  <c r="G24" i="9"/>
  <c r="E24" i="9" s="1"/>
  <c r="B24" i="9" s="1"/>
  <c r="F24" i="9"/>
  <c r="H23" i="9"/>
  <c r="G23" i="9"/>
  <c r="F23" i="9"/>
  <c r="H22" i="9"/>
  <c r="E22" i="9" s="1"/>
  <c r="G22" i="9"/>
  <c r="F22" i="9"/>
  <c r="B22" i="9"/>
  <c r="F21" i="9"/>
  <c r="F4" i="9"/>
  <c r="O3" i="9"/>
  <c r="G275" i="9" s="1"/>
  <c r="I3" i="9"/>
  <c r="H3" i="9"/>
  <c r="G3" i="9"/>
  <c r="D101" i="8"/>
  <c r="C1576" i="1" s="1"/>
  <c r="G1576" i="1" s="1"/>
  <c r="D95" i="8"/>
  <c r="D90" i="8"/>
  <c r="D85" i="8"/>
  <c r="D80" i="8"/>
  <c r="D75" i="8"/>
  <c r="D70" i="8"/>
  <c r="D65" i="8"/>
  <c r="D60" i="8"/>
  <c r="D55" i="8"/>
  <c r="D50" i="8"/>
  <c r="D44" i="8"/>
  <c r="D36" i="8"/>
  <c r="D26" i="8"/>
  <c r="D18" i="8"/>
  <c r="D8" i="8"/>
  <c r="D6" i="8" s="1"/>
  <c r="C1481" i="1" s="1"/>
  <c r="E44" i="7"/>
  <c r="D44" i="7"/>
  <c r="E39" i="7"/>
  <c r="E38" i="7" s="1"/>
  <c r="D39" i="7"/>
  <c r="D38" i="7" s="1"/>
  <c r="E30" i="7"/>
  <c r="D30" i="7"/>
  <c r="C1461" i="1" s="1"/>
  <c r="E23" i="7"/>
  <c r="D23" i="7"/>
  <c r="D22" i="7" s="1"/>
  <c r="E22" i="7"/>
  <c r="E14" i="7"/>
  <c r="D14" i="7"/>
  <c r="E7" i="7"/>
  <c r="E6" i="7" s="1"/>
  <c r="D7" i="7"/>
  <c r="D6" i="7" s="1"/>
  <c r="E5" i="7"/>
  <c r="F140" i="6"/>
  <c r="F139" i="6"/>
  <c r="F138" i="6"/>
  <c r="F137" i="6"/>
  <c r="F136" i="6"/>
  <c r="F135" i="6"/>
  <c r="F134" i="6"/>
  <c r="F133" i="6"/>
  <c r="F132" i="6"/>
  <c r="F131" i="6"/>
  <c r="E130" i="6"/>
  <c r="E129" i="6" s="1"/>
  <c r="D130" i="6"/>
  <c r="F130" i="6" s="1"/>
  <c r="F129" i="6"/>
  <c r="D129" i="6"/>
  <c r="F128" i="6"/>
  <c r="F127" i="6"/>
  <c r="F126" i="6"/>
  <c r="F125" i="6"/>
  <c r="F124" i="6"/>
  <c r="F123" i="6"/>
  <c r="E122" i="6"/>
  <c r="E114" i="6" s="1"/>
  <c r="I27" i="3" s="1"/>
  <c r="D122" i="6"/>
  <c r="F122" i="6" s="1"/>
  <c r="F121" i="6"/>
  <c r="F120" i="6"/>
  <c r="F119" i="6"/>
  <c r="F118" i="6"/>
  <c r="E118" i="6"/>
  <c r="D118" i="6"/>
  <c r="F117" i="6"/>
  <c r="F116" i="6"/>
  <c r="E115" i="6"/>
  <c r="D115" i="6"/>
  <c r="C1409"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D1222" i="1" s="1"/>
  <c r="D250" i="5"/>
  <c r="F249" i="5"/>
  <c r="F248" i="5"/>
  <c r="F247" i="5"/>
  <c r="F246" i="5"/>
  <c r="E246" i="5"/>
  <c r="D246" i="5"/>
  <c r="D245" i="5" s="1"/>
  <c r="F245" i="5" s="1"/>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F205" i="5"/>
  <c r="F204" i="5"/>
  <c r="F203" i="5"/>
  <c r="F202" i="5"/>
  <c r="F201" i="5"/>
  <c r="F200" i="5"/>
  <c r="F199" i="5"/>
  <c r="F198" i="5"/>
  <c r="E198" i="5"/>
  <c r="D198" i="5"/>
  <c r="F197" i="5"/>
  <c r="F196" i="5"/>
  <c r="F195" i="5"/>
  <c r="F194" i="5"/>
  <c r="F193" i="5"/>
  <c r="F192" i="5"/>
  <c r="E191" i="5"/>
  <c r="E190" i="5" s="1"/>
  <c r="H309" i="9" s="1"/>
  <c r="D191" i="5"/>
  <c r="F189" i="5"/>
  <c r="F188" i="5"/>
  <c r="F187" i="5"/>
  <c r="F186" i="5"/>
  <c r="F185" i="5"/>
  <c r="F184" i="5"/>
  <c r="F183" i="5"/>
  <c r="F182" i="5"/>
  <c r="F181" i="5"/>
  <c r="F180" i="5"/>
  <c r="E180" i="5"/>
  <c r="D180" i="5"/>
  <c r="F179" i="5"/>
  <c r="F178" i="5"/>
  <c r="E177" i="5"/>
  <c r="H307" i="9" s="1"/>
  <c r="D177" i="5"/>
  <c r="C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D146" i="5" s="1"/>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9" i="5" s="1"/>
  <c r="D78" i="5"/>
  <c r="F77" i="5"/>
  <c r="F76" i="5"/>
  <c r="F75" i="5"/>
  <c r="F74" i="5"/>
  <c r="F73" i="5"/>
  <c r="F72" i="5"/>
  <c r="F71" i="5"/>
  <c r="E70" i="5"/>
  <c r="E69" i="5" s="1"/>
  <c r="D1047" i="1"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1023" i="1" s="1"/>
  <c r="D45" i="5"/>
  <c r="F44" i="5"/>
  <c r="F43" i="5"/>
  <c r="F42" i="5"/>
  <c r="E41" i="5"/>
  <c r="D41" i="5"/>
  <c r="F41" i="5" s="1"/>
  <c r="F40" i="5"/>
  <c r="F39" i="5"/>
  <c r="F38" i="5"/>
  <c r="F37" i="5"/>
  <c r="F36" i="5"/>
  <c r="E35" i="5"/>
  <c r="D1013" i="1" s="1"/>
  <c r="H1013" i="1" s="1"/>
  <c r="D35" i="5"/>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1" i="4"/>
  <c r="F610" i="4"/>
  <c r="F609" i="4"/>
  <c r="F608" i="4"/>
  <c r="F607" i="4"/>
  <c r="F606" i="4"/>
  <c r="E605" i="4"/>
  <c r="E593" i="4" s="1"/>
  <c r="D605" i="4"/>
  <c r="F605" i="4" s="1"/>
  <c r="F604" i="4"/>
  <c r="E603" i="4"/>
  <c r="H143" i="9" s="1"/>
  <c r="D603" i="4"/>
  <c r="G143" i="9" s="1"/>
  <c r="E143" i="9" s="1"/>
  <c r="B143"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G188" i="9" s="1"/>
  <c r="E188" i="9" s="1"/>
  <c r="B188" i="9" s="1"/>
  <c r="E418" i="4"/>
  <c r="D413" i="1" s="1"/>
  <c r="D418" i="4"/>
  <c r="E417" i="4"/>
  <c r="E644" i="4" s="1"/>
  <c r="D638" i="1" s="1"/>
  <c r="D417" i="4"/>
  <c r="C412" i="1" s="1"/>
  <c r="E416" i="4"/>
  <c r="D416" i="4"/>
  <c r="F411" i="4"/>
  <c r="F410" i="4"/>
  <c r="F409" i="4"/>
  <c r="F406" i="4"/>
  <c r="F405" i="4"/>
  <c r="F404" i="4"/>
  <c r="F403" i="4"/>
  <c r="E402" i="4"/>
  <c r="D397" i="1" s="1"/>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E259" i="4"/>
  <c r="E252" i="4" s="1"/>
  <c r="D248" i="1" s="1"/>
  <c r="D259" i="4"/>
  <c r="F258" i="4"/>
  <c r="F257" i="4"/>
  <c r="F256" i="4"/>
  <c r="F255" i="4"/>
  <c r="F254" i="4"/>
  <c r="F253" i="4"/>
  <c r="E253" i="4"/>
  <c r="D253" i="4"/>
  <c r="D252"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3" i="4"/>
  <c r="F222" i="4"/>
  <c r="F221" i="4"/>
  <c r="F220" i="4"/>
  <c r="E219" i="4"/>
  <c r="D219" i="4"/>
  <c r="F219" i="4" s="1"/>
  <c r="F218" i="4"/>
  <c r="F217" i="4"/>
  <c r="F216" i="4"/>
  <c r="E216" i="4"/>
  <c r="D216" i="4"/>
  <c r="E215" i="4"/>
  <c r="D215" i="4"/>
  <c r="F215" i="4" s="1"/>
  <c r="F214" i="4"/>
  <c r="F213" i="4"/>
  <c r="F212" i="4"/>
  <c r="F211" i="4"/>
  <c r="E210" i="4"/>
  <c r="D206" i="1"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29" i="1" s="1"/>
  <c r="D134" i="4"/>
  <c r="D133" i="4"/>
  <c r="F132" i="4"/>
  <c r="F131" i="4"/>
  <c r="F130" i="4"/>
  <c r="F129" i="4"/>
  <c r="E128" i="4"/>
  <c r="D124" i="1" s="1"/>
  <c r="D128" i="4"/>
  <c r="F128" i="4" s="1"/>
  <c r="F127" i="4"/>
  <c r="F126" i="4"/>
  <c r="E125" i="4"/>
  <c r="E124" i="4" s="1"/>
  <c r="D120" i="1" s="1"/>
  <c r="D125" i="4"/>
  <c r="F123" i="4"/>
  <c r="F122" i="4"/>
  <c r="F121" i="4"/>
  <c r="F120" i="4"/>
  <c r="E120" i="4"/>
  <c r="D120" i="4"/>
  <c r="F119" i="4"/>
  <c r="F118" i="4"/>
  <c r="F117" i="4"/>
  <c r="F116" i="4"/>
  <c r="F115" i="4"/>
  <c r="F114" i="4"/>
  <c r="F113" i="4"/>
  <c r="E112" i="4"/>
  <c r="E106" i="4" s="1"/>
  <c r="D102"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D78" i="1" s="1"/>
  <c r="F81" i="4"/>
  <c r="F80" i="4"/>
  <c r="F79" i="4"/>
  <c r="F78" i="4"/>
  <c r="E77" i="4"/>
  <c r="F77" i="4" s="1"/>
  <c r="D77" i="4"/>
  <c r="F76" i="4"/>
  <c r="F75" i="4"/>
  <c r="E74" i="4"/>
  <c r="F74" i="4" s="1"/>
  <c r="D74" i="4"/>
  <c r="F73" i="4"/>
  <c r="F72" i="4"/>
  <c r="E71" i="4"/>
  <c r="D71" i="4"/>
  <c r="F71" i="4" s="1"/>
  <c r="F70" i="4"/>
  <c r="F69" i="4"/>
  <c r="E68" i="4"/>
  <c r="D64" i="1"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8" i="1" s="1"/>
  <c r="C1577" i="1"/>
  <c r="H1575" i="1"/>
  <c r="G1575" i="1"/>
  <c r="C1575" i="1"/>
  <c r="H1574" i="1"/>
  <c r="G1574" i="1"/>
  <c r="C1574" i="1"/>
  <c r="C1573" i="1"/>
  <c r="C1572" i="1"/>
  <c r="G1572" i="1" s="1"/>
  <c r="H1571" i="1"/>
  <c r="G1571" i="1"/>
  <c r="C1571" i="1"/>
  <c r="H1570" i="1"/>
  <c r="G1570" i="1"/>
  <c r="C1570" i="1"/>
  <c r="C1569" i="1"/>
  <c r="C1568" i="1"/>
  <c r="G1568" i="1" s="1"/>
  <c r="H1567" i="1"/>
  <c r="G1567" i="1"/>
  <c r="C1567" i="1"/>
  <c r="H1566" i="1"/>
  <c r="G1566" i="1"/>
  <c r="C1566" i="1"/>
  <c r="C1565" i="1"/>
  <c r="C1564" i="1"/>
  <c r="G1564" i="1" s="1"/>
  <c r="H1563" i="1"/>
  <c r="G1563" i="1"/>
  <c r="C1563" i="1"/>
  <c r="H1562" i="1"/>
  <c r="G1562" i="1"/>
  <c r="C1562" i="1"/>
  <c r="C1561" i="1"/>
  <c r="C1560" i="1"/>
  <c r="G1560" i="1" s="1"/>
  <c r="H1559" i="1"/>
  <c r="G1559" i="1"/>
  <c r="C1559" i="1"/>
  <c r="H1558" i="1"/>
  <c r="G1558" i="1"/>
  <c r="C1558" i="1"/>
  <c r="C1557" i="1"/>
  <c r="C1556" i="1"/>
  <c r="G1556" i="1" s="1"/>
  <c r="H1555" i="1"/>
  <c r="G1555" i="1"/>
  <c r="C1555" i="1"/>
  <c r="H1554" i="1"/>
  <c r="G1554" i="1"/>
  <c r="C1554" i="1"/>
  <c r="C1553" i="1"/>
  <c r="C1552" i="1"/>
  <c r="G1552" i="1" s="1"/>
  <c r="H1551" i="1"/>
  <c r="G1551" i="1"/>
  <c r="C1551" i="1"/>
  <c r="H1550" i="1"/>
  <c r="G1550" i="1"/>
  <c r="C1550" i="1"/>
  <c r="C1549" i="1"/>
  <c r="C1548" i="1"/>
  <c r="G1548" i="1" s="1"/>
  <c r="H1547" i="1"/>
  <c r="G1547" i="1"/>
  <c r="C1547" i="1"/>
  <c r="H1546" i="1"/>
  <c r="G1546" i="1"/>
  <c r="C1546" i="1"/>
  <c r="C1545" i="1"/>
  <c r="C1544" i="1"/>
  <c r="G1544" i="1" s="1"/>
  <c r="H1543" i="1"/>
  <c r="G1543" i="1"/>
  <c r="C1543" i="1"/>
  <c r="H1542" i="1"/>
  <c r="G1542" i="1"/>
  <c r="C1542" i="1"/>
  <c r="C1541" i="1"/>
  <c r="C1540" i="1"/>
  <c r="G1540" i="1" s="1"/>
  <c r="H1539" i="1"/>
  <c r="G1539" i="1"/>
  <c r="C1539" i="1"/>
  <c r="H1538" i="1"/>
  <c r="G1538" i="1"/>
  <c r="C1538" i="1"/>
  <c r="C1537" i="1"/>
  <c r="C1536" i="1"/>
  <c r="G1536" i="1" s="1"/>
  <c r="H1535" i="1"/>
  <c r="G1535" i="1"/>
  <c r="C1535" i="1"/>
  <c r="H1534" i="1"/>
  <c r="G1534" i="1"/>
  <c r="C1534" i="1"/>
  <c r="C1533" i="1"/>
  <c r="C1532" i="1"/>
  <c r="G1532" i="1" s="1"/>
  <c r="H1531" i="1"/>
  <c r="G1531" i="1"/>
  <c r="C1531" i="1"/>
  <c r="H1530" i="1"/>
  <c r="G1530" i="1"/>
  <c r="C1530" i="1"/>
  <c r="C1529" i="1"/>
  <c r="C1528" i="1"/>
  <c r="G1528" i="1" s="1"/>
  <c r="H1527" i="1"/>
  <c r="G1527" i="1"/>
  <c r="C1527" i="1"/>
  <c r="H1526" i="1"/>
  <c r="G1526" i="1"/>
  <c r="C1526" i="1"/>
  <c r="C1525" i="1"/>
  <c r="H1523" i="1"/>
  <c r="G1523" i="1"/>
  <c r="C1523" i="1"/>
  <c r="H1522" i="1"/>
  <c r="G1522" i="1"/>
  <c r="C1522" i="1"/>
  <c r="C1521" i="1"/>
  <c r="C1520" i="1"/>
  <c r="G1520" i="1" s="1"/>
  <c r="H1519" i="1"/>
  <c r="G1519" i="1"/>
  <c r="C1519" i="1"/>
  <c r="C1516" i="1"/>
  <c r="G1516" i="1" s="1"/>
  <c r="H1515" i="1"/>
  <c r="G1515" i="1"/>
  <c r="C1515" i="1"/>
  <c r="H1514" i="1"/>
  <c r="G1514" i="1"/>
  <c r="C1514" i="1"/>
  <c r="C1513" i="1"/>
  <c r="C1512" i="1"/>
  <c r="G1512" i="1" s="1"/>
  <c r="H1511" i="1"/>
  <c r="G1511" i="1"/>
  <c r="C1511" i="1"/>
  <c r="C1510" i="1"/>
  <c r="G1510" i="1" s="1"/>
  <c r="C1509" i="1"/>
  <c r="C1508" i="1"/>
  <c r="G1508" i="1" s="1"/>
  <c r="H1507" i="1"/>
  <c r="C1507" i="1"/>
  <c r="G1507" i="1" s="1"/>
  <c r="H1506" i="1"/>
  <c r="G1506" i="1"/>
  <c r="C1506" i="1"/>
  <c r="C1505" i="1"/>
  <c r="C1504" i="1"/>
  <c r="G1504" i="1" s="1"/>
  <c r="C1503" i="1"/>
  <c r="H1503" i="1" s="1"/>
  <c r="H1502" i="1"/>
  <c r="C1502" i="1"/>
  <c r="G1502" i="1" s="1"/>
  <c r="C1501" i="1"/>
  <c r="C1500" i="1"/>
  <c r="G1500" i="1" s="1"/>
  <c r="H1498" i="1"/>
  <c r="G1498" i="1"/>
  <c r="C1498" i="1"/>
  <c r="C1497" i="1"/>
  <c r="C1496" i="1"/>
  <c r="G1496" i="1" s="1"/>
  <c r="H1495" i="1"/>
  <c r="G1495" i="1"/>
  <c r="C1495" i="1"/>
  <c r="H1494" i="1"/>
  <c r="G1494" i="1"/>
  <c r="C1494" i="1"/>
  <c r="C1493" i="1"/>
  <c r="C1492" i="1"/>
  <c r="G1492" i="1" s="1"/>
  <c r="C1491" i="1"/>
  <c r="H1491" i="1" s="1"/>
  <c r="H1490" i="1"/>
  <c r="G1490" i="1"/>
  <c r="C1490" i="1"/>
  <c r="C1489" i="1"/>
  <c r="C1488" i="1"/>
  <c r="G1488" i="1" s="1"/>
  <c r="H1487" i="1"/>
  <c r="G1487" i="1"/>
  <c r="C1487" i="1"/>
  <c r="C1486" i="1"/>
  <c r="H1486" i="1" s="1"/>
  <c r="C1485" i="1"/>
  <c r="C1484" i="1"/>
  <c r="G1484" i="1" s="1"/>
  <c r="C1482" i="1"/>
  <c r="H1482" i="1" s="1"/>
  <c r="C1480" i="1"/>
  <c r="G1480" i="1" s="1"/>
  <c r="D1479" i="1"/>
  <c r="C1479" i="1"/>
  <c r="H1479" i="1" s="1"/>
  <c r="H1478" i="1"/>
  <c r="D1478" i="1"/>
  <c r="C1478" i="1"/>
  <c r="J1478" i="1" s="1"/>
  <c r="D1477" i="1"/>
  <c r="G1477" i="1" s="1"/>
  <c r="C1477" i="1"/>
  <c r="H1476" i="1"/>
  <c r="D1476" i="1"/>
  <c r="C1476" i="1"/>
  <c r="J1476" i="1" s="1"/>
  <c r="H1475" i="1"/>
  <c r="D1475" i="1"/>
  <c r="C1475" i="1"/>
  <c r="G1475" i="1" s="1"/>
  <c r="J1474" i="1"/>
  <c r="D1474" i="1"/>
  <c r="G1474" i="1" s="1"/>
  <c r="C1474" i="1"/>
  <c r="H1474" i="1" s="1"/>
  <c r="H1473" i="1"/>
  <c r="D1473" i="1"/>
  <c r="C1473" i="1"/>
  <c r="J1473" i="1" s="1"/>
  <c r="D1472" i="1"/>
  <c r="C1472" i="1"/>
  <c r="H1472" i="1" s="1"/>
  <c r="H1471" i="1"/>
  <c r="D1471" i="1"/>
  <c r="C1471" i="1"/>
  <c r="J1471" i="1" s="1"/>
  <c r="H1470" i="1"/>
  <c r="D1470" i="1"/>
  <c r="C1470" i="1"/>
  <c r="G1470" i="1" s="1"/>
  <c r="H1469" i="1"/>
  <c r="D1469" i="1"/>
  <c r="C1469" i="1"/>
  <c r="G1469" i="1" s="1"/>
  <c r="D1468" i="1"/>
  <c r="C1468" i="1"/>
  <c r="H1468" i="1" s="1"/>
  <c r="H1467" i="1"/>
  <c r="D1467" i="1"/>
  <c r="C1467" i="1"/>
  <c r="J1467" i="1" s="1"/>
  <c r="J1466" i="1"/>
  <c r="D1466" i="1"/>
  <c r="G1466" i="1" s="1"/>
  <c r="C1466" i="1"/>
  <c r="H1466" i="1" s="1"/>
  <c r="H1465" i="1"/>
  <c r="D1465" i="1"/>
  <c r="C1465" i="1"/>
  <c r="J1465" i="1" s="1"/>
  <c r="D1464" i="1"/>
  <c r="C1464" i="1"/>
  <c r="H1463" i="1"/>
  <c r="D1463" i="1"/>
  <c r="C1463" i="1"/>
  <c r="J1463" i="1" s="1"/>
  <c r="J1462" i="1"/>
  <c r="D1462" i="1"/>
  <c r="G1462" i="1" s="1"/>
  <c r="C1462" i="1"/>
  <c r="H1462" i="1" s="1"/>
  <c r="D1461" i="1"/>
  <c r="H1460" i="1"/>
  <c r="D1460" i="1"/>
  <c r="C1460" i="1"/>
  <c r="J1460" i="1" s="1"/>
  <c r="J1459" i="1"/>
  <c r="D1459" i="1"/>
  <c r="G1459" i="1" s="1"/>
  <c r="C1459" i="1"/>
  <c r="H1458" i="1"/>
  <c r="D1458" i="1"/>
  <c r="C1458" i="1"/>
  <c r="J1458" i="1" s="1"/>
  <c r="D1457" i="1"/>
  <c r="C1457" i="1"/>
  <c r="H1457" i="1" s="1"/>
  <c r="H1456" i="1"/>
  <c r="D1456" i="1"/>
  <c r="C1456" i="1"/>
  <c r="J1456" i="1" s="1"/>
  <c r="D1455" i="1"/>
  <c r="C1455" i="1"/>
  <c r="D1454" i="1"/>
  <c r="D1453" i="1"/>
  <c r="H1452" i="1"/>
  <c r="D1452" i="1"/>
  <c r="C1452" i="1"/>
  <c r="J1452" i="1" s="1"/>
  <c r="J1451" i="1"/>
  <c r="D1451" i="1"/>
  <c r="G1451" i="1" s="1"/>
  <c r="C1451" i="1"/>
  <c r="H1451" i="1" s="1"/>
  <c r="H1450" i="1"/>
  <c r="D1450" i="1"/>
  <c r="C1450" i="1"/>
  <c r="J1450" i="1" s="1"/>
  <c r="D1449" i="1"/>
  <c r="G1449" i="1" s="1"/>
  <c r="C1449" i="1"/>
  <c r="H1449" i="1" s="1"/>
  <c r="H1448" i="1"/>
  <c r="D1448" i="1"/>
  <c r="C1448" i="1"/>
  <c r="J1448" i="1" s="1"/>
  <c r="J1447" i="1"/>
  <c r="D1447" i="1"/>
  <c r="G1447" i="1" s="1"/>
  <c r="C1447" i="1"/>
  <c r="H1447" i="1" s="1"/>
  <c r="H1446" i="1"/>
  <c r="D1446" i="1"/>
  <c r="C1446" i="1"/>
  <c r="J1446" i="1" s="1"/>
  <c r="D1445" i="1"/>
  <c r="C1445" i="1"/>
  <c r="H1444" i="1"/>
  <c r="G1444" i="1"/>
  <c r="I1444" i="1" s="1"/>
  <c r="D1444" i="1"/>
  <c r="J1444" i="1" s="1"/>
  <c r="C1444" i="1"/>
  <c r="D1443" i="1"/>
  <c r="C1443" i="1"/>
  <c r="H1442" i="1"/>
  <c r="G1442" i="1"/>
  <c r="I1442" i="1" s="1"/>
  <c r="D1442" i="1"/>
  <c r="J1442" i="1" s="1"/>
  <c r="C1442" i="1"/>
  <c r="D1441" i="1"/>
  <c r="C1441" i="1"/>
  <c r="H1440" i="1"/>
  <c r="G1440" i="1"/>
  <c r="I1440" i="1" s="1"/>
  <c r="D1440" i="1"/>
  <c r="J1440" i="1" s="1"/>
  <c r="C1440" i="1"/>
  <c r="D1439" i="1"/>
  <c r="C1439" i="1"/>
  <c r="D1438" i="1"/>
  <c r="C1438"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H1366" i="1"/>
  <c r="D1366" i="1"/>
  <c r="C1366" i="1"/>
  <c r="D1365" i="1"/>
  <c r="H1365" i="1" s="1"/>
  <c r="C1365" i="1"/>
  <c r="D1364" i="1"/>
  <c r="C1364" i="1"/>
  <c r="H1363" i="1"/>
  <c r="D1363" i="1"/>
  <c r="C1363" i="1"/>
  <c r="G1363" i="1" s="1"/>
  <c r="D1362" i="1"/>
  <c r="H1362" i="1" s="1"/>
  <c r="C1362" i="1"/>
  <c r="D1361" i="1"/>
  <c r="C1361" i="1"/>
  <c r="D1360" i="1"/>
  <c r="C1360" i="1"/>
  <c r="H1359" i="1"/>
  <c r="D1359" i="1"/>
  <c r="C1359" i="1"/>
  <c r="G1359" i="1" s="1"/>
  <c r="D1358" i="1"/>
  <c r="H1358" i="1" s="1"/>
  <c r="C1358" i="1"/>
  <c r="D1357" i="1"/>
  <c r="C1357" i="1"/>
  <c r="D1356" i="1"/>
  <c r="C1356" i="1"/>
  <c r="D1355" i="1"/>
  <c r="C1355" i="1"/>
  <c r="D1354" i="1"/>
  <c r="H1354" i="1" s="1"/>
  <c r="C1354" i="1"/>
  <c r="H1353" i="1"/>
  <c r="D1353" i="1"/>
  <c r="C1353" i="1"/>
  <c r="G1353" i="1" s="1"/>
  <c r="D1352" i="1"/>
  <c r="C1352" i="1"/>
  <c r="D1351" i="1"/>
  <c r="C1351" i="1"/>
  <c r="H1350" i="1"/>
  <c r="D1350" i="1"/>
  <c r="C1350" i="1"/>
  <c r="H1349" i="1"/>
  <c r="D1349" i="1"/>
  <c r="C1349" i="1"/>
  <c r="D1348" i="1"/>
  <c r="C1348" i="1"/>
  <c r="H1347" i="1"/>
  <c r="D1347" i="1"/>
  <c r="C1347" i="1"/>
  <c r="G1347" i="1" s="1"/>
  <c r="H1346" i="1"/>
  <c r="D1346" i="1"/>
  <c r="C1346" i="1"/>
  <c r="D1345" i="1"/>
  <c r="C1345" i="1"/>
  <c r="D1344" i="1"/>
  <c r="C1344" i="1"/>
  <c r="H1343" i="1"/>
  <c r="D1343" i="1"/>
  <c r="C1343" i="1"/>
  <c r="G1343" i="1" s="1"/>
  <c r="D1342" i="1"/>
  <c r="H1342" i="1" s="1"/>
  <c r="C1342" i="1"/>
  <c r="D1341" i="1"/>
  <c r="C1341" i="1"/>
  <c r="D1340" i="1"/>
  <c r="C1340" i="1"/>
  <c r="D1339" i="1"/>
  <c r="C1339" i="1"/>
  <c r="D1338" i="1"/>
  <c r="H1338" i="1" s="1"/>
  <c r="C1338" i="1"/>
  <c r="H1337" i="1"/>
  <c r="D1337" i="1"/>
  <c r="C1337" i="1"/>
  <c r="G1337" i="1" s="1"/>
  <c r="D1336" i="1"/>
  <c r="C1336" i="1"/>
  <c r="D1335" i="1"/>
  <c r="C1335" i="1"/>
  <c r="H1334" i="1"/>
  <c r="D1334" i="1"/>
  <c r="C1334" i="1"/>
  <c r="D1333" i="1"/>
  <c r="H1333" i="1" s="1"/>
  <c r="C1333" i="1"/>
  <c r="D1332" i="1"/>
  <c r="C1332" i="1"/>
  <c r="H1331" i="1"/>
  <c r="D1331" i="1"/>
  <c r="C1331" i="1"/>
  <c r="G1331" i="1" s="1"/>
  <c r="D1330" i="1"/>
  <c r="H1330" i="1" s="1"/>
  <c r="C1330" i="1"/>
  <c r="D1328" i="1"/>
  <c r="C1328" i="1"/>
  <c r="H1327" i="1"/>
  <c r="D1327" i="1"/>
  <c r="C1327" i="1"/>
  <c r="G1327" i="1" s="1"/>
  <c r="D1326" i="1"/>
  <c r="H1326" i="1" s="1"/>
  <c r="C1326" i="1"/>
  <c r="D1325" i="1"/>
  <c r="C1325" i="1"/>
  <c r="D1324" i="1"/>
  <c r="C1324" i="1"/>
  <c r="D1323" i="1"/>
  <c r="C1323" i="1"/>
  <c r="D1322" i="1"/>
  <c r="H1322" i="1" s="1"/>
  <c r="C1322" i="1"/>
  <c r="H1321" i="1"/>
  <c r="D1321" i="1"/>
  <c r="C1321" i="1"/>
  <c r="G1321" i="1" s="1"/>
  <c r="D1320" i="1"/>
  <c r="C1320" i="1"/>
  <c r="D1319" i="1"/>
  <c r="C1319" i="1"/>
  <c r="H1318" i="1"/>
  <c r="D1318" i="1"/>
  <c r="C1318" i="1"/>
  <c r="D1317" i="1"/>
  <c r="H1317" i="1" s="1"/>
  <c r="C1317" i="1"/>
  <c r="D1316" i="1"/>
  <c r="C1316" i="1"/>
  <c r="H1315" i="1"/>
  <c r="D1315" i="1"/>
  <c r="C1315" i="1"/>
  <c r="G1315" i="1" s="1"/>
  <c r="D1314" i="1"/>
  <c r="H1314" i="1" s="1"/>
  <c r="C1314" i="1"/>
  <c r="D1313" i="1"/>
  <c r="C1313" i="1"/>
  <c r="D1312" i="1"/>
  <c r="C1312" i="1"/>
  <c r="H1311" i="1"/>
  <c r="D1311" i="1"/>
  <c r="C1311" i="1"/>
  <c r="G1311" i="1" s="1"/>
  <c r="D1310" i="1"/>
  <c r="H1310" i="1" s="1"/>
  <c r="C1310" i="1"/>
  <c r="D1309" i="1"/>
  <c r="C1309" i="1"/>
  <c r="G1308" i="1"/>
  <c r="D1308" i="1"/>
  <c r="C1308" i="1"/>
  <c r="H1308" i="1" s="1"/>
  <c r="G1307" i="1"/>
  <c r="D1307" i="1"/>
  <c r="C1307" i="1"/>
  <c r="D1306" i="1"/>
  <c r="C1306" i="1"/>
  <c r="D1305" i="1"/>
  <c r="C1305" i="1"/>
  <c r="G1304" i="1"/>
  <c r="D1304" i="1"/>
  <c r="C1304" i="1"/>
  <c r="H1304" i="1" s="1"/>
  <c r="D1303" i="1"/>
  <c r="G1303" i="1" s="1"/>
  <c r="C1303" i="1"/>
  <c r="D1302" i="1"/>
  <c r="C1302" i="1"/>
  <c r="D1301" i="1"/>
  <c r="C1301" i="1"/>
  <c r="G1300" i="1"/>
  <c r="D1300" i="1"/>
  <c r="C1300" i="1"/>
  <c r="H1300" i="1" s="1"/>
  <c r="D1298" i="1"/>
  <c r="C1298" i="1"/>
  <c r="D1297" i="1"/>
  <c r="C1297" i="1"/>
  <c r="G1296" i="1"/>
  <c r="D1296" i="1"/>
  <c r="C1296" i="1"/>
  <c r="H1296" i="1" s="1"/>
  <c r="D1295" i="1"/>
  <c r="G1295" i="1" s="1"/>
  <c r="C1295" i="1"/>
  <c r="D1294" i="1"/>
  <c r="C1294" i="1"/>
  <c r="D1293" i="1"/>
  <c r="C1293" i="1"/>
  <c r="G1292" i="1"/>
  <c r="D1292" i="1"/>
  <c r="C1292" i="1"/>
  <c r="H1292" i="1" s="1"/>
  <c r="D1291" i="1"/>
  <c r="G1291" i="1" s="1"/>
  <c r="C1291" i="1"/>
  <c r="D1290" i="1"/>
  <c r="C1290" i="1"/>
  <c r="D1289" i="1"/>
  <c r="C1289" i="1"/>
  <c r="G1288" i="1"/>
  <c r="D1288" i="1"/>
  <c r="C1288" i="1"/>
  <c r="H1288" i="1" s="1"/>
  <c r="D1287" i="1"/>
  <c r="G1287" i="1" s="1"/>
  <c r="C1287" i="1"/>
  <c r="D1286" i="1"/>
  <c r="C1286" i="1"/>
  <c r="D1285" i="1"/>
  <c r="C1285" i="1"/>
  <c r="G1284" i="1"/>
  <c r="D1284" i="1"/>
  <c r="C1284" i="1"/>
  <c r="H1284" i="1" s="1"/>
  <c r="D1283" i="1"/>
  <c r="G1283" i="1" s="1"/>
  <c r="C1283" i="1"/>
  <c r="D1282" i="1"/>
  <c r="C1282" i="1"/>
  <c r="D1281" i="1"/>
  <c r="C1281" i="1"/>
  <c r="G1280" i="1"/>
  <c r="D1280" i="1"/>
  <c r="C1280" i="1"/>
  <c r="H1280" i="1" s="1"/>
  <c r="D1279" i="1"/>
  <c r="G1279" i="1" s="1"/>
  <c r="C1279" i="1"/>
  <c r="D1278" i="1"/>
  <c r="C1278" i="1"/>
  <c r="D1277" i="1"/>
  <c r="C1277" i="1"/>
  <c r="G1276" i="1"/>
  <c r="D1276" i="1"/>
  <c r="C1276" i="1"/>
  <c r="H1276" i="1" s="1"/>
  <c r="G1275" i="1"/>
  <c r="D1275" i="1"/>
  <c r="C1275" i="1"/>
  <c r="D1274" i="1"/>
  <c r="C1274" i="1"/>
  <c r="D1273" i="1"/>
  <c r="C1273" i="1"/>
  <c r="G1272" i="1"/>
  <c r="D1272" i="1"/>
  <c r="C1272" i="1"/>
  <c r="H1272" i="1" s="1"/>
  <c r="D1271" i="1"/>
  <c r="G1271" i="1" s="1"/>
  <c r="C1271" i="1"/>
  <c r="D1270" i="1"/>
  <c r="C1270" i="1"/>
  <c r="D1269" i="1"/>
  <c r="C1269" i="1"/>
  <c r="G1268" i="1"/>
  <c r="D1268" i="1"/>
  <c r="C1268" i="1"/>
  <c r="H1268" i="1" s="1"/>
  <c r="D1267" i="1"/>
  <c r="G1267" i="1" s="1"/>
  <c r="C1267" i="1"/>
  <c r="D1266" i="1"/>
  <c r="C1266" i="1"/>
  <c r="D1265" i="1"/>
  <c r="C1265" i="1"/>
  <c r="D1264" i="1"/>
  <c r="C1264" i="1"/>
  <c r="H1264" i="1" s="1"/>
  <c r="D1263" i="1"/>
  <c r="G1263" i="1" s="1"/>
  <c r="C1263" i="1"/>
  <c r="D1262" i="1"/>
  <c r="C1262" i="1"/>
  <c r="D1261" i="1"/>
  <c r="C1261" i="1"/>
  <c r="G1260" i="1"/>
  <c r="D1260" i="1"/>
  <c r="C1260" i="1"/>
  <c r="H1260" i="1" s="1"/>
  <c r="D1259" i="1"/>
  <c r="G1259" i="1" s="1"/>
  <c r="C1259" i="1"/>
  <c r="D1258" i="1"/>
  <c r="C1258" i="1"/>
  <c r="D1257" i="1"/>
  <c r="C1257" i="1"/>
  <c r="G1256" i="1"/>
  <c r="D1256" i="1"/>
  <c r="C1256" i="1"/>
  <c r="H1256" i="1" s="1"/>
  <c r="D1255" i="1"/>
  <c r="G1255" i="1" s="1"/>
  <c r="C1255" i="1"/>
  <c r="D1254" i="1"/>
  <c r="C1254" i="1"/>
  <c r="D1253" i="1"/>
  <c r="C1253" i="1"/>
  <c r="G1252" i="1"/>
  <c r="D1252" i="1"/>
  <c r="C1252" i="1"/>
  <c r="H1252" i="1" s="1"/>
  <c r="D1251" i="1"/>
  <c r="G1251" i="1" s="1"/>
  <c r="C1251" i="1"/>
  <c r="D1250" i="1"/>
  <c r="C1250" i="1"/>
  <c r="D1249" i="1"/>
  <c r="C1249" i="1"/>
  <c r="G1248" i="1"/>
  <c r="D1248" i="1"/>
  <c r="C1248" i="1"/>
  <c r="H1248" i="1" s="1"/>
  <c r="D1247" i="1"/>
  <c r="C1247" i="1"/>
  <c r="D1246" i="1"/>
  <c r="C1246" i="1"/>
  <c r="D1245" i="1"/>
  <c r="C1245" i="1"/>
  <c r="D1244" i="1"/>
  <c r="G1244" i="1" s="1"/>
  <c r="C1244" i="1"/>
  <c r="H1244" i="1" s="1"/>
  <c r="G1243" i="1"/>
  <c r="D1243" i="1"/>
  <c r="C1243" i="1"/>
  <c r="D1242" i="1"/>
  <c r="C1242" i="1"/>
  <c r="D1241" i="1"/>
  <c r="C1241" i="1"/>
  <c r="D1240" i="1"/>
  <c r="G1240" i="1" s="1"/>
  <c r="C1240" i="1"/>
  <c r="D1239" i="1"/>
  <c r="G1239" i="1" s="1"/>
  <c r="C1239" i="1"/>
  <c r="D1238" i="1"/>
  <c r="C1238" i="1"/>
  <c r="D1237" i="1"/>
  <c r="C1237" i="1"/>
  <c r="D1236" i="1"/>
  <c r="G1236" i="1" s="1"/>
  <c r="C1236" i="1"/>
  <c r="H1236" i="1" s="1"/>
  <c r="D1235" i="1"/>
  <c r="D1234" i="1"/>
  <c r="C1234" i="1"/>
  <c r="D1233" i="1"/>
  <c r="C1233" i="1"/>
  <c r="D1232" i="1"/>
  <c r="G1232" i="1" s="1"/>
  <c r="C1232" i="1"/>
  <c r="H1232" i="1" s="1"/>
  <c r="G1231" i="1"/>
  <c r="D1231" i="1"/>
  <c r="C1231" i="1"/>
  <c r="D1230" i="1"/>
  <c r="C1230" i="1"/>
  <c r="D1229" i="1"/>
  <c r="C1229" i="1"/>
  <c r="D1228" i="1"/>
  <c r="G1228" i="1" s="1"/>
  <c r="C1228" i="1"/>
  <c r="C1227" i="1"/>
  <c r="D1226" i="1"/>
  <c r="C1226" i="1"/>
  <c r="D1225" i="1"/>
  <c r="C1225" i="1"/>
  <c r="G1224" i="1"/>
  <c r="D1224" i="1"/>
  <c r="C1224" i="1"/>
  <c r="H1224" i="1" s="1"/>
  <c r="G1223" i="1"/>
  <c r="D1223" i="1"/>
  <c r="C1223" i="1"/>
  <c r="C1222" i="1"/>
  <c r="D1221" i="1"/>
  <c r="C1221" i="1"/>
  <c r="G1220" i="1"/>
  <c r="D1220" i="1"/>
  <c r="C1220" i="1"/>
  <c r="H1220" i="1" s="1"/>
  <c r="D1219" i="1"/>
  <c r="G1219" i="1" s="1"/>
  <c r="C1219" i="1"/>
  <c r="D1218" i="1"/>
  <c r="C1218" i="1"/>
  <c r="D1217" i="1"/>
  <c r="C1217" i="1"/>
  <c r="D1216" i="1"/>
  <c r="G1216" i="1" s="1"/>
  <c r="C1216" i="1"/>
  <c r="H1216" i="1" s="1"/>
  <c r="D1215" i="1"/>
  <c r="D1213" i="1"/>
  <c r="C1213" i="1"/>
  <c r="G1212" i="1"/>
  <c r="D1212" i="1"/>
  <c r="C1212" i="1"/>
  <c r="H1212" i="1" s="1"/>
  <c r="D1211" i="1"/>
  <c r="G1211" i="1" s="1"/>
  <c r="C1211" i="1"/>
  <c r="D1210" i="1"/>
  <c r="C1210" i="1"/>
  <c r="D1209" i="1"/>
  <c r="C1209" i="1"/>
  <c r="G1208" i="1"/>
  <c r="D1208" i="1"/>
  <c r="C1208" i="1"/>
  <c r="H1208" i="1" s="1"/>
  <c r="G1207" i="1"/>
  <c r="D1207" i="1"/>
  <c r="C1207" i="1"/>
  <c r="D1206" i="1"/>
  <c r="C1206" i="1"/>
  <c r="D1205" i="1"/>
  <c r="C1205" i="1"/>
  <c r="G1204" i="1"/>
  <c r="D1204" i="1"/>
  <c r="C1204" i="1"/>
  <c r="H1204" i="1" s="1"/>
  <c r="D1203" i="1"/>
  <c r="G1203" i="1" s="1"/>
  <c r="C1203" i="1"/>
  <c r="D1202" i="1"/>
  <c r="C1202" i="1"/>
  <c r="D1201" i="1"/>
  <c r="C1201" i="1"/>
  <c r="G1200" i="1"/>
  <c r="D1200" i="1"/>
  <c r="C1200" i="1"/>
  <c r="H1200" i="1" s="1"/>
  <c r="D1199" i="1"/>
  <c r="G1199" i="1" s="1"/>
  <c r="C1199" i="1"/>
  <c r="D1198" i="1"/>
  <c r="C1198" i="1"/>
  <c r="D1197" i="1"/>
  <c r="C1197" i="1"/>
  <c r="G1196" i="1"/>
  <c r="D1196" i="1"/>
  <c r="C1196" i="1"/>
  <c r="H1196" i="1" s="1"/>
  <c r="D1195" i="1"/>
  <c r="G1195" i="1" s="1"/>
  <c r="C1195" i="1"/>
  <c r="D1194" i="1"/>
  <c r="C1194" i="1"/>
  <c r="D1193" i="1"/>
  <c r="C1193" i="1"/>
  <c r="G1192" i="1"/>
  <c r="D1192" i="1"/>
  <c r="C1192" i="1"/>
  <c r="H1192" i="1" s="1"/>
  <c r="D1191" i="1"/>
  <c r="G1191" i="1" s="1"/>
  <c r="C1191" i="1"/>
  <c r="D1190" i="1"/>
  <c r="C1190" i="1"/>
  <c r="D1189" i="1"/>
  <c r="C1189" i="1"/>
  <c r="G1188" i="1"/>
  <c r="D1188" i="1"/>
  <c r="C1188" i="1"/>
  <c r="H1188" i="1" s="1"/>
  <c r="D1187" i="1"/>
  <c r="G1187" i="1" s="1"/>
  <c r="C1187" i="1"/>
  <c r="G1186" i="1"/>
  <c r="D1186" i="1"/>
  <c r="H1186" i="1" s="1"/>
  <c r="C1186" i="1"/>
  <c r="D1185" i="1"/>
  <c r="H1185" i="1" s="1"/>
  <c r="C1185" i="1"/>
  <c r="D1184" i="1"/>
  <c r="C1184" i="1"/>
  <c r="D1183" i="1"/>
  <c r="H1183" i="1" s="1"/>
  <c r="C1183" i="1"/>
  <c r="G1182" i="1"/>
  <c r="D1182" i="1"/>
  <c r="H1182" i="1" s="1"/>
  <c r="C1182" i="1"/>
  <c r="D1181" i="1"/>
  <c r="C1181" i="1"/>
  <c r="D1180" i="1"/>
  <c r="C1180" i="1"/>
  <c r="D1179" i="1"/>
  <c r="H1179" i="1" s="1"/>
  <c r="C1179" i="1"/>
  <c r="G1178" i="1"/>
  <c r="D1178" i="1"/>
  <c r="H1178" i="1" s="1"/>
  <c r="C1178" i="1"/>
  <c r="D1177" i="1"/>
  <c r="H1177" i="1" s="1"/>
  <c r="C1177" i="1"/>
  <c r="D1176" i="1"/>
  <c r="C1176" i="1"/>
  <c r="D1175" i="1"/>
  <c r="H1175" i="1" s="1"/>
  <c r="C1175" i="1"/>
  <c r="G1174" i="1"/>
  <c r="D1174" i="1"/>
  <c r="H1174" i="1" s="1"/>
  <c r="C1174" i="1"/>
  <c r="D1173" i="1"/>
  <c r="C1173" i="1"/>
  <c r="D1172" i="1"/>
  <c r="C1172" i="1"/>
  <c r="D1171" i="1"/>
  <c r="H1171" i="1" s="1"/>
  <c r="C1171" i="1"/>
  <c r="G1170" i="1"/>
  <c r="D1170" i="1"/>
  <c r="H1170" i="1" s="1"/>
  <c r="C1170" i="1"/>
  <c r="D1169" i="1"/>
  <c r="H1169" i="1" s="1"/>
  <c r="C1169" i="1"/>
  <c r="D1168" i="1"/>
  <c r="C1168" i="1"/>
  <c r="D1167" i="1"/>
  <c r="D1166" i="1"/>
  <c r="C1166" i="1"/>
  <c r="D1165" i="1"/>
  <c r="C1165" i="1"/>
  <c r="D1164" i="1"/>
  <c r="H1164" i="1" s="1"/>
  <c r="C1164" i="1"/>
  <c r="G1163" i="1"/>
  <c r="D1163" i="1"/>
  <c r="H1163" i="1" s="1"/>
  <c r="C1163" i="1"/>
  <c r="D1162" i="1"/>
  <c r="H1162" i="1" s="1"/>
  <c r="C1162" i="1"/>
  <c r="D1161" i="1"/>
  <c r="C1161" i="1"/>
  <c r="D1160" i="1"/>
  <c r="H1160" i="1" s="1"/>
  <c r="C1160" i="1"/>
  <c r="G1159" i="1"/>
  <c r="D1159" i="1"/>
  <c r="H1159" i="1" s="1"/>
  <c r="C1159" i="1"/>
  <c r="D1158" i="1"/>
  <c r="C1158" i="1"/>
  <c r="D1157" i="1"/>
  <c r="C1157" i="1"/>
  <c r="D1156" i="1"/>
  <c r="H1156" i="1" s="1"/>
  <c r="C1156" i="1"/>
  <c r="D1155" i="1"/>
  <c r="C1155" i="1"/>
  <c r="D1151" i="1"/>
  <c r="C1151" i="1"/>
  <c r="D1150" i="1"/>
  <c r="H1150" i="1" s="1"/>
  <c r="C1150" i="1"/>
  <c r="G1149" i="1"/>
  <c r="D1149" i="1"/>
  <c r="H1149" i="1" s="1"/>
  <c r="C1149" i="1"/>
  <c r="D1148" i="1"/>
  <c r="H1148" i="1" s="1"/>
  <c r="C1148" i="1"/>
  <c r="D1147" i="1"/>
  <c r="C1147" i="1"/>
  <c r="D1146" i="1"/>
  <c r="H1146" i="1" s="1"/>
  <c r="C1146" i="1"/>
  <c r="G1145" i="1"/>
  <c r="D1145" i="1"/>
  <c r="H1145" i="1" s="1"/>
  <c r="C1145" i="1"/>
  <c r="D1144" i="1"/>
  <c r="C1144" i="1"/>
  <c r="D1143" i="1"/>
  <c r="C1143" i="1"/>
  <c r="D1142" i="1"/>
  <c r="H1142" i="1" s="1"/>
  <c r="C1142" i="1"/>
  <c r="G1141" i="1"/>
  <c r="D1141" i="1"/>
  <c r="H1141" i="1" s="1"/>
  <c r="C1141" i="1"/>
  <c r="D1140" i="1"/>
  <c r="H1140" i="1" s="1"/>
  <c r="C1140" i="1"/>
  <c r="D1139" i="1"/>
  <c r="C1139" i="1"/>
  <c r="D1138" i="1"/>
  <c r="H1138" i="1" s="1"/>
  <c r="C1138" i="1"/>
  <c r="D1137" i="1"/>
  <c r="H1137" i="1" s="1"/>
  <c r="C1137" i="1"/>
  <c r="D1136" i="1"/>
  <c r="C1136" i="1"/>
  <c r="D1135" i="1"/>
  <c r="C1135" i="1"/>
  <c r="D1134" i="1"/>
  <c r="H1134" i="1" s="1"/>
  <c r="C1134" i="1"/>
  <c r="G1133" i="1"/>
  <c r="D1133" i="1"/>
  <c r="H1133" i="1" s="1"/>
  <c r="C1133" i="1"/>
  <c r="D1132" i="1"/>
  <c r="H1132" i="1" s="1"/>
  <c r="C1132" i="1"/>
  <c r="D1131" i="1"/>
  <c r="C1131" i="1"/>
  <c r="D1130" i="1"/>
  <c r="H1130" i="1" s="1"/>
  <c r="C1130" i="1"/>
  <c r="G1129" i="1"/>
  <c r="D1129" i="1"/>
  <c r="H1129" i="1" s="1"/>
  <c r="C1129" i="1"/>
  <c r="D1128" i="1"/>
  <c r="C1128" i="1"/>
  <c r="D1127" i="1"/>
  <c r="C1127" i="1"/>
  <c r="D1126" i="1"/>
  <c r="H1126" i="1" s="1"/>
  <c r="C1126" i="1"/>
  <c r="G1125" i="1"/>
  <c r="D1125" i="1"/>
  <c r="H1125" i="1" s="1"/>
  <c r="C1125" i="1"/>
  <c r="C1124" i="1"/>
  <c r="D1123" i="1"/>
  <c r="C1123" i="1"/>
  <c r="D1122" i="1"/>
  <c r="H1122" i="1" s="1"/>
  <c r="C1122" i="1"/>
  <c r="G1121" i="1"/>
  <c r="D1121" i="1"/>
  <c r="H1121" i="1" s="1"/>
  <c r="C1121" i="1"/>
  <c r="D1120" i="1"/>
  <c r="C1120" i="1"/>
  <c r="D1119" i="1"/>
  <c r="C1119" i="1"/>
  <c r="D1118" i="1"/>
  <c r="H1118" i="1" s="1"/>
  <c r="C1118" i="1"/>
  <c r="G1117" i="1"/>
  <c r="D1117" i="1"/>
  <c r="H1117" i="1" s="1"/>
  <c r="C1117" i="1"/>
  <c r="D1116" i="1"/>
  <c r="H1116" i="1" s="1"/>
  <c r="C1116" i="1"/>
  <c r="D1115" i="1"/>
  <c r="C1115" i="1"/>
  <c r="D1114" i="1"/>
  <c r="H1114" i="1" s="1"/>
  <c r="C1114" i="1"/>
  <c r="G1113" i="1"/>
  <c r="D1113" i="1"/>
  <c r="H1113" i="1" s="1"/>
  <c r="C1113" i="1"/>
  <c r="D1112" i="1"/>
  <c r="D1111" i="1"/>
  <c r="H1111" i="1" s="1"/>
  <c r="C1111" i="1"/>
  <c r="G1110" i="1"/>
  <c r="D1110" i="1"/>
  <c r="H1110" i="1" s="1"/>
  <c r="C1110" i="1"/>
  <c r="D1109" i="1"/>
  <c r="H1109" i="1" s="1"/>
  <c r="C1109" i="1"/>
  <c r="D1108" i="1"/>
  <c r="C1108" i="1"/>
  <c r="D1107" i="1"/>
  <c r="H1107" i="1" s="1"/>
  <c r="C1107" i="1"/>
  <c r="G1106" i="1"/>
  <c r="D1106" i="1"/>
  <c r="H1106" i="1" s="1"/>
  <c r="C1106" i="1"/>
  <c r="G1105" i="1"/>
  <c r="D1105" i="1"/>
  <c r="H1105" i="1" s="1"/>
  <c r="C1105" i="1"/>
  <c r="D1104" i="1"/>
  <c r="C1104" i="1"/>
  <c r="D1103" i="1"/>
  <c r="H1103" i="1" s="1"/>
  <c r="C1103" i="1"/>
  <c r="G1102" i="1"/>
  <c r="D1102" i="1"/>
  <c r="H1102" i="1" s="1"/>
  <c r="C1102" i="1"/>
  <c r="D1101" i="1"/>
  <c r="H1101" i="1" s="1"/>
  <c r="C1101" i="1"/>
  <c r="D1100" i="1"/>
  <c r="C1100" i="1"/>
  <c r="D1099" i="1"/>
  <c r="H1099" i="1" s="1"/>
  <c r="C1099" i="1"/>
  <c r="G1098" i="1"/>
  <c r="D1098" i="1"/>
  <c r="H1098" i="1" s="1"/>
  <c r="C1098" i="1"/>
  <c r="G1097" i="1"/>
  <c r="D1097" i="1"/>
  <c r="H1097" i="1" s="1"/>
  <c r="C1097" i="1"/>
  <c r="D1096" i="1"/>
  <c r="C1096" i="1"/>
  <c r="D1095" i="1"/>
  <c r="H1095" i="1" s="1"/>
  <c r="C1095" i="1"/>
  <c r="G1094" i="1"/>
  <c r="D1094" i="1"/>
  <c r="H1094" i="1" s="1"/>
  <c r="C1094" i="1"/>
  <c r="D1093" i="1"/>
  <c r="H1093" i="1" s="1"/>
  <c r="C1093" i="1"/>
  <c r="D1092" i="1"/>
  <c r="C1092" i="1"/>
  <c r="D1091" i="1"/>
  <c r="H1091" i="1" s="1"/>
  <c r="C1091" i="1"/>
  <c r="G1090" i="1"/>
  <c r="D1090" i="1"/>
  <c r="H1090" i="1" s="1"/>
  <c r="C1090" i="1"/>
  <c r="G1089" i="1"/>
  <c r="D1089" i="1"/>
  <c r="H1089" i="1" s="1"/>
  <c r="C1089" i="1"/>
  <c r="D1088" i="1"/>
  <c r="C1088" i="1"/>
  <c r="D1087" i="1"/>
  <c r="H1087" i="1" s="1"/>
  <c r="C1087" i="1"/>
  <c r="G1086" i="1"/>
  <c r="D1086" i="1"/>
  <c r="H1086" i="1" s="1"/>
  <c r="C1086" i="1"/>
  <c r="D1085" i="1"/>
  <c r="H1085" i="1" s="1"/>
  <c r="C1085" i="1"/>
  <c r="D1084" i="1"/>
  <c r="C1084" i="1"/>
  <c r="D1083" i="1"/>
  <c r="H1083" i="1" s="1"/>
  <c r="C1083" i="1"/>
  <c r="G1082" i="1"/>
  <c r="D1082" i="1"/>
  <c r="H1082" i="1" s="1"/>
  <c r="C1082" i="1"/>
  <c r="G1081" i="1"/>
  <c r="D1081" i="1"/>
  <c r="H1081" i="1" s="1"/>
  <c r="C1081" i="1"/>
  <c r="D1080" i="1"/>
  <c r="C1080" i="1"/>
  <c r="D1079" i="1"/>
  <c r="H1079" i="1" s="1"/>
  <c r="C1079" i="1"/>
  <c r="G1078" i="1"/>
  <c r="D1078" i="1"/>
  <c r="H1078" i="1" s="1"/>
  <c r="C1078" i="1"/>
  <c r="D1077" i="1"/>
  <c r="H1077" i="1" s="1"/>
  <c r="C1077" i="1"/>
  <c r="D1076" i="1"/>
  <c r="C1076" i="1"/>
  <c r="D1075" i="1"/>
  <c r="H1075" i="1" s="1"/>
  <c r="C1075" i="1"/>
  <c r="G1074" i="1"/>
  <c r="D1074" i="1"/>
  <c r="H1074" i="1" s="1"/>
  <c r="C1074" i="1"/>
  <c r="G1073" i="1"/>
  <c r="D1073" i="1"/>
  <c r="H1073" i="1" s="1"/>
  <c r="C1073" i="1"/>
  <c r="D1072" i="1"/>
  <c r="C1072" i="1"/>
  <c r="D1071" i="1"/>
  <c r="H1071" i="1" s="1"/>
  <c r="C1071" i="1"/>
  <c r="G1070" i="1"/>
  <c r="D1070" i="1"/>
  <c r="H1070" i="1" s="1"/>
  <c r="C1070" i="1"/>
  <c r="D1069" i="1"/>
  <c r="H1069" i="1" s="1"/>
  <c r="C1069" i="1"/>
  <c r="D1068" i="1"/>
  <c r="C1068" i="1"/>
  <c r="D1067" i="1"/>
  <c r="H1067" i="1" s="1"/>
  <c r="C1067" i="1"/>
  <c r="G1066" i="1"/>
  <c r="D1066" i="1"/>
  <c r="H1066" i="1" s="1"/>
  <c r="C1066" i="1"/>
  <c r="D1064" i="1"/>
  <c r="C1064" i="1"/>
  <c r="G1063" i="1"/>
  <c r="D1063" i="1"/>
  <c r="H1063" i="1" s="1"/>
  <c r="C1063" i="1"/>
  <c r="D1062" i="1"/>
  <c r="C1062" i="1"/>
  <c r="D1061" i="1"/>
  <c r="C1061" i="1"/>
  <c r="D1060" i="1"/>
  <c r="H1060" i="1" s="1"/>
  <c r="C1060" i="1"/>
  <c r="G1059" i="1"/>
  <c r="D1059" i="1"/>
  <c r="H1059" i="1" s="1"/>
  <c r="C1059" i="1"/>
  <c r="D1058" i="1"/>
  <c r="H1058" i="1" s="1"/>
  <c r="C1058" i="1"/>
  <c r="D1057" i="1"/>
  <c r="C1057" i="1"/>
  <c r="D1056" i="1"/>
  <c r="C1056" i="1"/>
  <c r="G1055" i="1"/>
  <c r="D1055" i="1"/>
  <c r="H1055" i="1" s="1"/>
  <c r="C1055" i="1"/>
  <c r="D1054" i="1"/>
  <c r="C1054" i="1"/>
  <c r="D1053" i="1"/>
  <c r="C1053" i="1"/>
  <c r="D1052" i="1"/>
  <c r="H1052" i="1" s="1"/>
  <c r="C1052" i="1"/>
  <c r="G1051" i="1"/>
  <c r="D1051" i="1"/>
  <c r="H1051" i="1" s="1"/>
  <c r="C1051" i="1"/>
  <c r="D1050" i="1"/>
  <c r="H1050" i="1" s="1"/>
  <c r="C1050" i="1"/>
  <c r="D1049" i="1"/>
  <c r="C1049" i="1"/>
  <c r="C1048" i="1"/>
  <c r="C1047" i="1"/>
  <c r="D1045" i="1"/>
  <c r="H1045" i="1" s="1"/>
  <c r="C1045" i="1"/>
  <c r="G1044" i="1"/>
  <c r="D1044" i="1"/>
  <c r="H1044" i="1" s="1"/>
  <c r="C1044" i="1"/>
  <c r="D1043" i="1"/>
  <c r="H1043" i="1" s="1"/>
  <c r="C1043" i="1"/>
  <c r="D1042" i="1"/>
  <c r="C1042" i="1"/>
  <c r="D1041" i="1"/>
  <c r="H1041" i="1" s="1"/>
  <c r="C1041" i="1"/>
  <c r="G1040" i="1"/>
  <c r="D1040" i="1"/>
  <c r="H1040" i="1" s="1"/>
  <c r="C1040" i="1"/>
  <c r="G1039" i="1"/>
  <c r="D1039" i="1"/>
  <c r="H1039" i="1" s="1"/>
  <c r="C1039" i="1"/>
  <c r="D1038" i="1"/>
  <c r="C1038" i="1"/>
  <c r="D1037" i="1"/>
  <c r="H1037" i="1" s="1"/>
  <c r="C1037" i="1"/>
  <c r="G1036" i="1"/>
  <c r="D1036" i="1"/>
  <c r="H1036" i="1" s="1"/>
  <c r="C1036" i="1"/>
  <c r="D1035" i="1"/>
  <c r="H1035" i="1" s="1"/>
  <c r="C1035" i="1"/>
  <c r="D1034" i="1"/>
  <c r="C1034" i="1"/>
  <c r="D1033" i="1"/>
  <c r="H1033" i="1" s="1"/>
  <c r="C1033" i="1"/>
  <c r="D1032" i="1"/>
  <c r="H1032" i="1" s="1"/>
  <c r="C1032" i="1"/>
  <c r="G1031" i="1"/>
  <c r="D1031" i="1"/>
  <c r="H1031" i="1" s="1"/>
  <c r="C1031" i="1"/>
  <c r="D1030" i="1"/>
  <c r="C1030" i="1"/>
  <c r="D1029" i="1"/>
  <c r="H1029" i="1" s="1"/>
  <c r="C1029" i="1"/>
  <c r="G1028" i="1"/>
  <c r="D1028" i="1"/>
  <c r="H1028" i="1" s="1"/>
  <c r="C1028" i="1"/>
  <c r="D1027" i="1"/>
  <c r="H1027" i="1" s="1"/>
  <c r="C1027" i="1"/>
  <c r="D1026" i="1"/>
  <c r="C1026" i="1"/>
  <c r="D1025" i="1"/>
  <c r="H1025" i="1" s="1"/>
  <c r="C1025" i="1"/>
  <c r="G1024" i="1"/>
  <c r="D1024" i="1"/>
  <c r="H1024" i="1" s="1"/>
  <c r="C1024" i="1"/>
  <c r="C1023" i="1"/>
  <c r="D1022" i="1"/>
  <c r="C1022" i="1"/>
  <c r="D1021" i="1"/>
  <c r="H1021" i="1" s="1"/>
  <c r="C1021" i="1"/>
  <c r="G1020" i="1"/>
  <c r="D1020" i="1"/>
  <c r="H1020" i="1" s="1"/>
  <c r="C1020" i="1"/>
  <c r="D1019" i="1"/>
  <c r="H1019" i="1" s="1"/>
  <c r="C1019" i="1"/>
  <c r="D1018" i="1"/>
  <c r="C1018" i="1"/>
  <c r="D1017" i="1"/>
  <c r="H1017" i="1" s="1"/>
  <c r="C1017" i="1"/>
  <c r="G1016" i="1"/>
  <c r="D1016" i="1"/>
  <c r="H1016" i="1" s="1"/>
  <c r="C1016" i="1"/>
  <c r="G1015" i="1"/>
  <c r="D1015" i="1"/>
  <c r="H1015" i="1" s="1"/>
  <c r="C1015" i="1"/>
  <c r="D1014" i="1"/>
  <c r="C1014" i="1"/>
  <c r="C1013" i="1"/>
  <c r="G1012" i="1"/>
  <c r="D1012" i="1"/>
  <c r="H1012" i="1" s="1"/>
  <c r="C1012" i="1"/>
  <c r="D1011" i="1"/>
  <c r="H1011" i="1" s="1"/>
  <c r="C1011" i="1"/>
  <c r="D1010" i="1"/>
  <c r="C1010" i="1"/>
  <c r="D1009" i="1"/>
  <c r="H1009" i="1" s="1"/>
  <c r="C1009" i="1"/>
  <c r="G1008" i="1"/>
  <c r="D1008" i="1"/>
  <c r="H1008" i="1" s="1"/>
  <c r="C1008" i="1"/>
  <c r="G1007" i="1"/>
  <c r="D1007" i="1"/>
  <c r="H1007" i="1" s="1"/>
  <c r="C1007" i="1"/>
  <c r="D1006" i="1"/>
  <c r="C1006" i="1"/>
  <c r="D1005" i="1"/>
  <c r="H1005" i="1" s="1"/>
  <c r="C1005" i="1"/>
  <c r="D1004" i="1"/>
  <c r="C1004" i="1"/>
  <c r="D1003" i="1"/>
  <c r="H1003" i="1" s="1"/>
  <c r="C1003" i="1"/>
  <c r="D1002" i="1"/>
  <c r="C1002" i="1"/>
  <c r="D1001" i="1"/>
  <c r="H1001" i="1" s="1"/>
  <c r="C1001" i="1"/>
  <c r="D1000" i="1"/>
  <c r="H1000" i="1" s="1"/>
  <c r="C1000" i="1"/>
  <c r="D999" i="1"/>
  <c r="H999" i="1" s="1"/>
  <c r="C999" i="1"/>
  <c r="D998" i="1"/>
  <c r="C998" i="1"/>
  <c r="D996" i="1"/>
  <c r="H996" i="1" s="1"/>
  <c r="C996" i="1"/>
  <c r="D995" i="1"/>
  <c r="H995" i="1" s="1"/>
  <c r="C995" i="1"/>
  <c r="D994" i="1"/>
  <c r="C994" i="1"/>
  <c r="D993" i="1"/>
  <c r="H993" i="1" s="1"/>
  <c r="C993" i="1"/>
  <c r="G992" i="1"/>
  <c r="D992" i="1"/>
  <c r="H992" i="1" s="1"/>
  <c r="C992" i="1"/>
  <c r="D991" i="1"/>
  <c r="H991" i="1" s="1"/>
  <c r="C991" i="1"/>
  <c r="C990" i="1"/>
  <c r="D989" i="1"/>
  <c r="H989" i="1" s="1"/>
  <c r="C989" i="1"/>
  <c r="G988" i="1"/>
  <c r="D988" i="1"/>
  <c r="H988" i="1" s="1"/>
  <c r="C988" i="1"/>
  <c r="D987" i="1"/>
  <c r="H987" i="1" s="1"/>
  <c r="C987" i="1"/>
  <c r="D986" i="1"/>
  <c r="C986" i="1"/>
  <c r="D983" i="1"/>
  <c r="H983" i="1" s="1"/>
  <c r="C983" i="1"/>
  <c r="G982" i="1"/>
  <c r="D982" i="1"/>
  <c r="H982" i="1" s="1"/>
  <c r="C982" i="1"/>
  <c r="D981" i="1"/>
  <c r="C981" i="1"/>
  <c r="D980" i="1"/>
  <c r="C980" i="1"/>
  <c r="D979" i="1"/>
  <c r="H979" i="1" s="1"/>
  <c r="C979" i="1"/>
  <c r="G978" i="1"/>
  <c r="D978" i="1"/>
  <c r="H978" i="1" s="1"/>
  <c r="C978" i="1"/>
  <c r="D977" i="1"/>
  <c r="H977" i="1" s="1"/>
  <c r="C977" i="1"/>
  <c r="D976" i="1"/>
  <c r="C976" i="1"/>
  <c r="D975" i="1"/>
  <c r="H975" i="1" s="1"/>
  <c r="C975" i="1"/>
  <c r="G974" i="1"/>
  <c r="D974" i="1"/>
  <c r="H974" i="1" s="1"/>
  <c r="C974" i="1"/>
  <c r="D973" i="1"/>
  <c r="C973" i="1"/>
  <c r="D972" i="1"/>
  <c r="C972" i="1"/>
  <c r="D971" i="1"/>
  <c r="H971" i="1" s="1"/>
  <c r="C971" i="1"/>
  <c r="G970" i="1"/>
  <c r="D970" i="1"/>
  <c r="H970" i="1" s="1"/>
  <c r="C970" i="1"/>
  <c r="D969" i="1"/>
  <c r="H969" i="1" s="1"/>
  <c r="C969" i="1"/>
  <c r="D968" i="1"/>
  <c r="C968" i="1"/>
  <c r="D967" i="1"/>
  <c r="H967" i="1" s="1"/>
  <c r="C967" i="1"/>
  <c r="G966" i="1"/>
  <c r="D966" i="1"/>
  <c r="H966" i="1" s="1"/>
  <c r="C966" i="1"/>
  <c r="D965" i="1"/>
  <c r="C965" i="1"/>
  <c r="D964" i="1"/>
  <c r="C964" i="1"/>
  <c r="D963" i="1"/>
  <c r="H963" i="1" s="1"/>
  <c r="C963" i="1"/>
  <c r="G962" i="1"/>
  <c r="D962" i="1"/>
  <c r="H962" i="1" s="1"/>
  <c r="C962" i="1"/>
  <c r="D961" i="1"/>
  <c r="H961" i="1" s="1"/>
  <c r="C961" i="1"/>
  <c r="D960" i="1"/>
  <c r="C960" i="1"/>
  <c r="D959" i="1"/>
  <c r="H959" i="1" s="1"/>
  <c r="C959" i="1"/>
  <c r="G958" i="1"/>
  <c r="D958" i="1"/>
  <c r="H958" i="1" s="1"/>
  <c r="C958" i="1"/>
  <c r="D957" i="1"/>
  <c r="H957" i="1" s="1"/>
  <c r="C957" i="1"/>
  <c r="D956" i="1"/>
  <c r="C956" i="1"/>
  <c r="D955" i="1"/>
  <c r="H955" i="1" s="1"/>
  <c r="C955" i="1"/>
  <c r="G954" i="1"/>
  <c r="D954" i="1"/>
  <c r="H954" i="1" s="1"/>
  <c r="C954" i="1"/>
  <c r="D953" i="1"/>
  <c r="H953" i="1" s="1"/>
  <c r="C953" i="1"/>
  <c r="D952" i="1"/>
  <c r="C952" i="1"/>
  <c r="D951" i="1"/>
  <c r="H951" i="1" s="1"/>
  <c r="C951" i="1"/>
  <c r="G950" i="1"/>
  <c r="D950" i="1"/>
  <c r="H950" i="1" s="1"/>
  <c r="C950" i="1"/>
  <c r="G949" i="1"/>
  <c r="D949" i="1"/>
  <c r="H949" i="1" s="1"/>
  <c r="C949" i="1"/>
  <c r="D948" i="1"/>
  <c r="C948" i="1"/>
  <c r="D947" i="1"/>
  <c r="H947" i="1" s="1"/>
  <c r="C947" i="1"/>
  <c r="G946" i="1"/>
  <c r="D946" i="1"/>
  <c r="H946" i="1" s="1"/>
  <c r="C946" i="1"/>
  <c r="D945" i="1"/>
  <c r="H945" i="1" s="1"/>
  <c r="C945" i="1"/>
  <c r="D944" i="1"/>
  <c r="C944" i="1"/>
  <c r="D943" i="1"/>
  <c r="H943" i="1" s="1"/>
  <c r="C943" i="1"/>
  <c r="G942" i="1"/>
  <c r="D942" i="1"/>
  <c r="H942" i="1" s="1"/>
  <c r="C942" i="1"/>
  <c r="G941" i="1"/>
  <c r="D941" i="1"/>
  <c r="H941" i="1" s="1"/>
  <c r="C941" i="1"/>
  <c r="D940" i="1"/>
  <c r="C940" i="1"/>
  <c r="D939" i="1"/>
  <c r="H939" i="1" s="1"/>
  <c r="C939" i="1"/>
  <c r="G938" i="1"/>
  <c r="D938" i="1"/>
  <c r="H938" i="1" s="1"/>
  <c r="C938" i="1"/>
  <c r="D937" i="1"/>
  <c r="H937" i="1" s="1"/>
  <c r="C937" i="1"/>
  <c r="D936" i="1"/>
  <c r="C936" i="1"/>
  <c r="D935" i="1"/>
  <c r="H935" i="1" s="1"/>
  <c r="C935" i="1"/>
  <c r="G934" i="1"/>
  <c r="D934" i="1"/>
  <c r="H934" i="1" s="1"/>
  <c r="C934" i="1"/>
  <c r="D933" i="1"/>
  <c r="H933" i="1" s="1"/>
  <c r="C933" i="1"/>
  <c r="D932" i="1"/>
  <c r="C932" i="1"/>
  <c r="D931" i="1"/>
  <c r="H931" i="1" s="1"/>
  <c r="C931" i="1"/>
  <c r="G930" i="1"/>
  <c r="D930" i="1"/>
  <c r="H930" i="1" s="1"/>
  <c r="C930" i="1"/>
  <c r="D929" i="1"/>
  <c r="H929" i="1" s="1"/>
  <c r="C929" i="1"/>
  <c r="D928" i="1"/>
  <c r="C928" i="1"/>
  <c r="D927" i="1"/>
  <c r="H927" i="1" s="1"/>
  <c r="C927" i="1"/>
  <c r="G926" i="1"/>
  <c r="D926" i="1"/>
  <c r="H926" i="1" s="1"/>
  <c r="C926" i="1"/>
  <c r="D925" i="1"/>
  <c r="H925" i="1" s="1"/>
  <c r="C925" i="1"/>
  <c r="D924" i="1"/>
  <c r="C924" i="1"/>
  <c r="D923" i="1"/>
  <c r="H923" i="1" s="1"/>
  <c r="C923" i="1"/>
  <c r="G922" i="1"/>
  <c r="D922" i="1"/>
  <c r="H922" i="1" s="1"/>
  <c r="C922" i="1"/>
  <c r="D921" i="1"/>
  <c r="H921" i="1" s="1"/>
  <c r="C921" i="1"/>
  <c r="D920" i="1"/>
  <c r="C920" i="1"/>
  <c r="D919" i="1"/>
  <c r="H919" i="1" s="1"/>
  <c r="C919" i="1"/>
  <c r="G918" i="1"/>
  <c r="D918" i="1"/>
  <c r="H918" i="1" s="1"/>
  <c r="C918" i="1"/>
  <c r="G917" i="1"/>
  <c r="D917" i="1"/>
  <c r="H917" i="1" s="1"/>
  <c r="C917" i="1"/>
  <c r="D916" i="1"/>
  <c r="C916" i="1"/>
  <c r="D915" i="1"/>
  <c r="H915" i="1" s="1"/>
  <c r="C915" i="1"/>
  <c r="G914" i="1"/>
  <c r="D914" i="1"/>
  <c r="H914" i="1" s="1"/>
  <c r="C914" i="1"/>
  <c r="D913" i="1"/>
  <c r="H913" i="1" s="1"/>
  <c r="C913" i="1"/>
  <c r="D912" i="1"/>
  <c r="C912" i="1"/>
  <c r="D911" i="1"/>
  <c r="H911" i="1" s="1"/>
  <c r="C911" i="1"/>
  <c r="G910" i="1"/>
  <c r="D910" i="1"/>
  <c r="H910" i="1" s="1"/>
  <c r="C910" i="1"/>
  <c r="G909" i="1"/>
  <c r="D909" i="1"/>
  <c r="H909" i="1" s="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H642" i="1" s="1"/>
  <c r="C642" i="1"/>
  <c r="D641" i="1"/>
  <c r="H641" i="1" s="1"/>
  <c r="C641" i="1"/>
  <c r="D632" i="1"/>
  <c r="H632" i="1" s="1"/>
  <c r="C632" i="1"/>
  <c r="D631" i="1"/>
  <c r="H631" i="1" s="1"/>
  <c r="C631" i="1"/>
  <c r="D628" i="1"/>
  <c r="C628" i="1"/>
  <c r="D627" i="1"/>
  <c r="C627" i="1"/>
  <c r="D626" i="1"/>
  <c r="C626" i="1"/>
  <c r="D625" i="1"/>
  <c r="C625" i="1"/>
  <c r="D624" i="1"/>
  <c r="C624" i="1"/>
  <c r="D623" i="1"/>
  <c r="C623" i="1"/>
  <c r="D622" i="1"/>
  <c r="C622" i="1"/>
  <c r="D621" i="1"/>
  <c r="C621" i="1"/>
  <c r="D620" i="1"/>
  <c r="C620" i="1"/>
  <c r="D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H588" i="1"/>
  <c r="D588" i="1"/>
  <c r="G588" i="1" s="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G560" i="1"/>
  <c r="D560" i="1"/>
  <c r="H560" i="1" s="1"/>
  <c r="C560" i="1"/>
  <c r="D559" i="1"/>
  <c r="H559" i="1" s="1"/>
  <c r="C559" i="1"/>
  <c r="D558" i="1"/>
  <c r="H558" i="1" s="1"/>
  <c r="C558" i="1"/>
  <c r="G557" i="1"/>
  <c r="D557" i="1"/>
  <c r="H557" i="1" s="1"/>
  <c r="C557" i="1"/>
  <c r="G556" i="1"/>
  <c r="D556" i="1"/>
  <c r="H556" i="1" s="1"/>
  <c r="C556" i="1"/>
  <c r="D555" i="1"/>
  <c r="H555" i="1" s="1"/>
  <c r="C555" i="1"/>
  <c r="D554" i="1"/>
  <c r="H554" i="1" s="1"/>
  <c r="C554" i="1"/>
  <c r="G553" i="1"/>
  <c r="D553" i="1"/>
  <c r="H553" i="1" s="1"/>
  <c r="C553" i="1"/>
  <c r="G552" i="1"/>
  <c r="D552" i="1"/>
  <c r="H552" i="1" s="1"/>
  <c r="C552" i="1"/>
  <c r="D551" i="1"/>
  <c r="H551" i="1" s="1"/>
  <c r="C551" i="1"/>
  <c r="D550" i="1"/>
  <c r="H550" i="1" s="1"/>
  <c r="C550" i="1"/>
  <c r="G549" i="1"/>
  <c r="D549" i="1"/>
  <c r="H549" i="1" s="1"/>
  <c r="C549" i="1"/>
  <c r="G548" i="1"/>
  <c r="D548" i="1"/>
  <c r="H548" i="1" s="1"/>
  <c r="C548" i="1"/>
  <c r="D547" i="1"/>
  <c r="H547" i="1" s="1"/>
  <c r="C547" i="1"/>
  <c r="D546" i="1"/>
  <c r="H546" i="1" s="1"/>
  <c r="C546" i="1"/>
  <c r="G545" i="1"/>
  <c r="D545" i="1"/>
  <c r="H545" i="1" s="1"/>
  <c r="C545" i="1"/>
  <c r="G544" i="1"/>
  <c r="D544" i="1"/>
  <c r="H544" i="1" s="1"/>
  <c r="C544" i="1"/>
  <c r="D543" i="1"/>
  <c r="H543" i="1" s="1"/>
  <c r="C543" i="1"/>
  <c r="D542" i="1"/>
  <c r="H542" i="1" s="1"/>
  <c r="C542" i="1"/>
  <c r="G541" i="1"/>
  <c r="D541" i="1"/>
  <c r="H541" i="1" s="1"/>
  <c r="C541" i="1"/>
  <c r="G540" i="1"/>
  <c r="D540" i="1"/>
  <c r="H540" i="1" s="1"/>
  <c r="C540" i="1"/>
  <c r="D539" i="1"/>
  <c r="H539" i="1" s="1"/>
  <c r="C539" i="1"/>
  <c r="D538" i="1"/>
  <c r="H538" i="1" s="1"/>
  <c r="C538" i="1"/>
  <c r="G537" i="1"/>
  <c r="D537" i="1"/>
  <c r="H537" i="1" s="1"/>
  <c r="C537" i="1"/>
  <c r="G536" i="1"/>
  <c r="D536" i="1"/>
  <c r="H536" i="1" s="1"/>
  <c r="C536" i="1"/>
  <c r="D535" i="1"/>
  <c r="H535" i="1" s="1"/>
  <c r="C535" i="1"/>
  <c r="D534" i="1"/>
  <c r="H534" i="1" s="1"/>
  <c r="C534" i="1"/>
  <c r="G533" i="1"/>
  <c r="D533" i="1"/>
  <c r="H533" i="1" s="1"/>
  <c r="C533" i="1"/>
  <c r="G532" i="1"/>
  <c r="D532" i="1"/>
  <c r="H532" i="1" s="1"/>
  <c r="C532" i="1"/>
  <c r="D531" i="1"/>
  <c r="H531" i="1" s="1"/>
  <c r="C531" i="1"/>
  <c r="D530" i="1"/>
  <c r="H530" i="1" s="1"/>
  <c r="C530" i="1"/>
  <c r="G529" i="1"/>
  <c r="D529" i="1"/>
  <c r="H529" i="1" s="1"/>
  <c r="C529" i="1"/>
  <c r="G528" i="1"/>
  <c r="D528" i="1"/>
  <c r="H528" i="1" s="1"/>
  <c r="C528" i="1"/>
  <c r="D527" i="1"/>
  <c r="H527" i="1" s="1"/>
  <c r="C527" i="1"/>
  <c r="D526" i="1"/>
  <c r="H526" i="1" s="1"/>
  <c r="C526" i="1"/>
  <c r="G525" i="1"/>
  <c r="D525" i="1"/>
  <c r="H525" i="1" s="1"/>
  <c r="C525" i="1"/>
  <c r="G524" i="1"/>
  <c r="D524" i="1"/>
  <c r="H524" i="1" s="1"/>
  <c r="C524" i="1"/>
  <c r="D523" i="1"/>
  <c r="H523" i="1" s="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3" i="1"/>
  <c r="D411" i="1"/>
  <c r="C411" i="1"/>
  <c r="D406" i="1"/>
  <c r="C406" i="1"/>
  <c r="D405" i="1"/>
  <c r="C405" i="1"/>
  <c r="D404" i="1"/>
  <c r="C404" i="1"/>
  <c r="D401" i="1"/>
  <c r="C401" i="1"/>
  <c r="D400" i="1"/>
  <c r="C400" i="1"/>
  <c r="D399" i="1"/>
  <c r="C399" i="1"/>
  <c r="D398" i="1"/>
  <c r="C398"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C165" i="1"/>
  <c r="D164" i="1"/>
  <c r="C164" i="1"/>
  <c r="D163" i="1"/>
  <c r="C163" i="1"/>
  <c r="D162" i="1"/>
  <c r="C162" i="1"/>
  <c r="D161" i="1"/>
  <c r="C161" i="1"/>
  <c r="C160" i="1"/>
  <c r="D158" i="1"/>
  <c r="C158" i="1"/>
  <c r="D157" i="1"/>
  <c r="C157" i="1"/>
  <c r="D156" i="1"/>
  <c r="C156" i="1"/>
  <c r="D155" i="1"/>
  <c r="C155" i="1"/>
  <c r="D154" i="1"/>
  <c r="C154" i="1"/>
  <c r="D153" i="1"/>
  <c r="C153" i="1"/>
  <c r="D152" i="1"/>
  <c r="C152" i="1"/>
  <c r="D151" i="1"/>
  <c r="C151" i="1"/>
  <c r="D150" i="1"/>
  <c r="C150" i="1"/>
  <c r="C149"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C130" i="1"/>
  <c r="C129" i="1"/>
  <c r="D128" i="1"/>
  <c r="C128" i="1"/>
  <c r="D127" i="1"/>
  <c r="C127" i="1"/>
  <c r="D126" i="1"/>
  <c r="C126" i="1"/>
  <c r="D125" i="1"/>
  <c r="C125" i="1"/>
  <c r="C124" i="1"/>
  <c r="D123" i="1"/>
  <c r="C123" i="1"/>
  <c r="D122" i="1"/>
  <c r="C122" i="1"/>
  <c r="C121" i="1"/>
  <c r="D119" i="1"/>
  <c r="C119" i="1"/>
  <c r="D118" i="1"/>
  <c r="C118" i="1"/>
  <c r="D117" i="1"/>
  <c r="C117" i="1"/>
  <c r="D116" i="1"/>
  <c r="C116" i="1"/>
  <c r="D115" i="1"/>
  <c r="C115" i="1"/>
  <c r="D114" i="1"/>
  <c r="C114" i="1"/>
  <c r="D113" i="1"/>
  <c r="C113" i="1"/>
  <c r="D112" i="1"/>
  <c r="C112" i="1"/>
  <c r="D111" i="1"/>
  <c r="C111" i="1"/>
  <c r="D110" i="1"/>
  <c r="C110" i="1"/>
  <c r="D109" i="1"/>
  <c r="C109"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C73" i="1"/>
  <c r="D72" i="1"/>
  <c r="C72" i="1"/>
  <c r="D71" i="1"/>
  <c r="C71" i="1"/>
  <c r="D70" i="1"/>
  <c r="C70" i="1"/>
  <c r="D69" i="1"/>
  <c r="C69" i="1"/>
  <c r="D68" i="1"/>
  <c r="C68" i="1"/>
  <c r="D67" i="1"/>
  <c r="C67" i="1"/>
  <c r="D66" i="1"/>
  <c r="C66" i="1"/>
  <c r="D65" i="1"/>
  <c r="C65"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C3" i="1"/>
  <c r="E302" i="9" l="1"/>
  <c r="B302" i="9" s="1"/>
  <c r="H1510" i="1"/>
  <c r="E292" i="9"/>
  <c r="B292" i="9" s="1"/>
  <c r="E32" i="9"/>
  <c r="B32" i="9" s="1"/>
  <c r="D1154" i="1"/>
  <c r="H1228" i="1"/>
  <c r="G632" i="1"/>
  <c r="G631" i="1"/>
  <c r="G1247" i="1"/>
  <c r="D643" i="4"/>
  <c r="F416" i="4"/>
  <c r="D1408" i="1"/>
  <c r="H1056" i="1"/>
  <c r="H1064" i="1"/>
  <c r="H997" i="1"/>
  <c r="H1004" i="1"/>
  <c r="H1155" i="1"/>
  <c r="H1154" i="1"/>
  <c r="G1264" i="1"/>
  <c r="F250" i="5"/>
  <c r="H1240" i="1"/>
  <c r="G1155" i="1"/>
  <c r="G1137" i="1"/>
  <c r="H1047" i="1"/>
  <c r="G1047" i="1"/>
  <c r="D1048" i="1"/>
  <c r="H1048" i="1" s="1"/>
  <c r="F70" i="5"/>
  <c r="G1032" i="1"/>
  <c r="H1023" i="1"/>
  <c r="G1023" i="1"/>
  <c r="F45" i="5"/>
  <c r="F35" i="5"/>
  <c r="G1004" i="1"/>
  <c r="G1000" i="1"/>
  <c r="G999" i="1"/>
  <c r="E12" i="5"/>
  <c r="F12" i="5" s="1"/>
  <c r="G996" i="1"/>
  <c r="G991" i="1"/>
  <c r="I36" i="3"/>
  <c r="G1578" i="1"/>
  <c r="G1482" i="1"/>
  <c r="G1503" i="1"/>
  <c r="D24" i="8"/>
  <c r="C1499" i="1" s="1"/>
  <c r="G1499" i="1" s="1"/>
  <c r="G1491" i="1"/>
  <c r="G1486" i="1"/>
  <c r="C1483" i="1"/>
  <c r="H1483" i="1" s="1"/>
  <c r="E287" i="9"/>
  <c r="B287" i="9" s="1"/>
  <c r="G1454" i="1"/>
  <c r="C1454" i="1"/>
  <c r="H1454" i="1" s="1"/>
  <c r="D5" i="7"/>
  <c r="C1436" i="1" s="1"/>
  <c r="G1436" i="1" s="1"/>
  <c r="E285" i="9"/>
  <c r="B285" i="9" s="1"/>
  <c r="E300" i="9"/>
  <c r="B300" i="9" s="1"/>
  <c r="E33" i="9"/>
  <c r="B33" i="9" s="1"/>
  <c r="F217" i="9"/>
  <c r="B217" i="9" s="1"/>
  <c r="E237" i="5"/>
  <c r="D1227" i="1"/>
  <c r="G1227" i="1" s="1"/>
  <c r="E643" i="4"/>
  <c r="D637" i="1" s="1"/>
  <c r="E23" i="9"/>
  <c r="B23" i="9" s="1"/>
  <c r="E31" i="9"/>
  <c r="B31" i="9" s="1"/>
  <c r="F652" i="4"/>
  <c r="F402" i="4"/>
  <c r="E363" i="4"/>
  <c r="D358" i="1" s="1"/>
  <c r="D412" i="1"/>
  <c r="G412" i="1" s="1"/>
  <c r="D184" i="1"/>
  <c r="G184" i="1" s="1"/>
  <c r="F252" i="4"/>
  <c r="F259" i="4"/>
  <c r="E196" i="4"/>
  <c r="D192" i="1" s="1"/>
  <c r="E47" i="9"/>
  <c r="B47" i="9" s="1"/>
  <c r="F177" i="4"/>
  <c r="D165" i="1"/>
  <c r="H165" i="1" s="1"/>
  <c r="E163" i="4"/>
  <c r="D159" i="1" s="1"/>
  <c r="D160" i="1"/>
  <c r="E152" i="4"/>
  <c r="D148" i="1" s="1"/>
  <c r="E40" i="9"/>
  <c r="B40" i="9" s="1"/>
  <c r="D149" i="1"/>
  <c r="D130" i="1"/>
  <c r="F134" i="4"/>
  <c r="D121" i="1"/>
  <c r="D108" i="1"/>
  <c r="G108" i="1" s="1"/>
  <c r="D73" i="1"/>
  <c r="E50" i="4"/>
  <c r="D46" i="1" s="1"/>
  <c r="E299" i="9"/>
  <c r="B299" i="9" s="1"/>
  <c r="E293" i="9"/>
  <c r="B293" i="9" s="1"/>
  <c r="E27" i="9"/>
  <c r="B27" i="9" s="1"/>
  <c r="E295" i="9"/>
  <c r="B295" i="9" s="1"/>
  <c r="E297" i="9"/>
  <c r="B297" i="9" s="1"/>
  <c r="H620" i="1"/>
  <c r="G620" i="1"/>
  <c r="H624" i="1"/>
  <c r="G624" i="1"/>
  <c r="H936" i="1"/>
  <c r="G936" i="1"/>
  <c r="H965" i="1"/>
  <c r="G965" i="1"/>
  <c r="H981" i="1"/>
  <c r="G981" i="1"/>
  <c r="H1054" i="1"/>
  <c r="G1054" i="1"/>
  <c r="H1120" i="1"/>
  <c r="G1120" i="1"/>
  <c r="H1131" i="1"/>
  <c r="G1131" i="1"/>
  <c r="H1147" i="1"/>
  <c r="G1147" i="1"/>
  <c r="H1161" i="1"/>
  <c r="G1161" i="1"/>
  <c r="H6" i="1"/>
  <c r="G6" i="1"/>
  <c r="H10" i="1"/>
  <c r="G10" i="1"/>
  <c r="H14" i="1"/>
  <c r="G14" i="1"/>
  <c r="H18" i="1"/>
  <c r="G18" i="1"/>
  <c r="H22" i="1"/>
  <c r="G22" i="1"/>
  <c r="H28" i="1"/>
  <c r="G28" i="1"/>
  <c r="H32" i="1"/>
  <c r="G32" i="1"/>
  <c r="H36" i="1"/>
  <c r="G36" i="1"/>
  <c r="H44" i="1"/>
  <c r="G44" i="1"/>
  <c r="H48" i="1"/>
  <c r="G48" i="1"/>
  <c r="H52" i="1"/>
  <c r="G52" i="1"/>
  <c r="H56" i="1"/>
  <c r="G56" i="1"/>
  <c r="H60" i="1"/>
  <c r="G60" i="1"/>
  <c r="H64" i="1"/>
  <c r="G64" i="1"/>
  <c r="H68" i="1"/>
  <c r="G68" i="1"/>
  <c r="H72" i="1"/>
  <c r="G72" i="1"/>
  <c r="H76" i="1"/>
  <c r="G76" i="1"/>
  <c r="H80" i="1"/>
  <c r="G80" i="1"/>
  <c r="H84" i="1"/>
  <c r="G84" i="1"/>
  <c r="H88" i="1"/>
  <c r="G88" i="1"/>
  <c r="H92" i="1"/>
  <c r="G92" i="1"/>
  <c r="H96" i="1"/>
  <c r="G96" i="1"/>
  <c r="H100" i="1"/>
  <c r="G100" i="1"/>
  <c r="H104" i="1"/>
  <c r="G104" i="1"/>
  <c r="H108" i="1"/>
  <c r="H112" i="1"/>
  <c r="G112" i="1"/>
  <c r="H116" i="1"/>
  <c r="G116" i="1"/>
  <c r="H118" i="1"/>
  <c r="G118" i="1"/>
  <c r="H122" i="1"/>
  <c r="G122" i="1"/>
  <c r="H126" i="1"/>
  <c r="G126" i="1"/>
  <c r="H130" i="1"/>
  <c r="G130" i="1"/>
  <c r="H134" i="1"/>
  <c r="G134" i="1"/>
  <c r="H138" i="1"/>
  <c r="G138" i="1"/>
  <c r="H142" i="1"/>
  <c r="G142" i="1"/>
  <c r="H146" i="1"/>
  <c r="G146" i="1"/>
  <c r="H150" i="1"/>
  <c r="G150" i="1"/>
  <c r="H154" i="1"/>
  <c r="G154" i="1"/>
  <c r="H158" i="1"/>
  <c r="G158" i="1"/>
  <c r="H162" i="1"/>
  <c r="G162" i="1"/>
  <c r="H168" i="1"/>
  <c r="G168" i="1"/>
  <c r="H172" i="1"/>
  <c r="G172" i="1"/>
  <c r="H176" i="1"/>
  <c r="G176" i="1"/>
  <c r="H180" i="1"/>
  <c r="G180" i="1"/>
  <c r="H184" i="1"/>
  <c r="H188" i="1"/>
  <c r="G188" i="1"/>
  <c r="H196" i="1"/>
  <c r="G196" i="1"/>
  <c r="H200" i="1"/>
  <c r="G200" i="1"/>
  <c r="H204" i="1"/>
  <c r="G204" i="1"/>
  <c r="H208" i="1"/>
  <c r="G208" i="1"/>
  <c r="H212" i="1"/>
  <c r="G212" i="1"/>
  <c r="H216" i="1"/>
  <c r="G216" i="1"/>
  <c r="H218" i="1"/>
  <c r="G218" i="1"/>
  <c r="H222" i="1"/>
  <c r="G222" i="1"/>
  <c r="H226" i="1"/>
  <c r="G226" i="1"/>
  <c r="H232" i="1"/>
  <c r="G232" i="1"/>
  <c r="H236" i="1"/>
  <c r="G236" i="1"/>
  <c r="H238" i="1"/>
  <c r="G238" i="1"/>
  <c r="H242" i="1"/>
  <c r="G242" i="1"/>
  <c r="H246" i="1"/>
  <c r="G246" i="1"/>
  <c r="H250" i="1"/>
  <c r="G250" i="1"/>
  <c r="H254" i="1"/>
  <c r="G254" i="1"/>
  <c r="H258" i="1"/>
  <c r="G258" i="1"/>
  <c r="H262" i="1"/>
  <c r="G262" i="1"/>
  <c r="H266" i="1"/>
  <c r="G266" i="1"/>
  <c r="H270" i="1"/>
  <c r="G270" i="1"/>
  <c r="H272" i="1"/>
  <c r="G272" i="1"/>
  <c r="H276" i="1"/>
  <c r="G276" i="1"/>
  <c r="H280" i="1"/>
  <c r="G280" i="1"/>
  <c r="H284" i="1"/>
  <c r="G284" i="1"/>
  <c r="H288" i="1"/>
  <c r="G288" i="1"/>
  <c r="H292" i="1"/>
  <c r="G292" i="1"/>
  <c r="H296" i="1"/>
  <c r="G296" i="1"/>
  <c r="H300" i="1"/>
  <c r="G300" i="1"/>
  <c r="H310" i="1"/>
  <c r="G310" i="1"/>
  <c r="H314" i="1"/>
  <c r="G314" i="1"/>
  <c r="H318" i="1"/>
  <c r="G318" i="1"/>
  <c r="H322" i="1"/>
  <c r="G322" i="1"/>
  <c r="H324" i="1"/>
  <c r="G324" i="1"/>
  <c r="H328" i="1"/>
  <c r="G328" i="1"/>
  <c r="H332" i="1"/>
  <c r="G332" i="1"/>
  <c r="H336" i="1"/>
  <c r="G336" i="1"/>
  <c r="H340" i="1"/>
  <c r="G340" i="1"/>
  <c r="H344" i="1"/>
  <c r="G344" i="1"/>
  <c r="H348" i="1"/>
  <c r="G348" i="1"/>
  <c r="H354" i="1"/>
  <c r="G354" i="1"/>
  <c r="H362" i="1"/>
  <c r="G362" i="1"/>
  <c r="H366" i="1"/>
  <c r="G366" i="1"/>
  <c r="H370" i="1"/>
  <c r="G370" i="1"/>
  <c r="H374" i="1"/>
  <c r="G374" i="1"/>
  <c r="H376" i="1"/>
  <c r="G376" i="1"/>
  <c r="H380" i="1"/>
  <c r="G380" i="1"/>
  <c r="H384" i="1"/>
  <c r="G384" i="1"/>
  <c r="H388" i="1"/>
  <c r="G388" i="1"/>
  <c r="H392" i="1"/>
  <c r="G392" i="1"/>
  <c r="H396" i="1"/>
  <c r="G396" i="1"/>
  <c r="H400" i="1"/>
  <c r="G400" i="1"/>
  <c r="H404" i="1"/>
  <c r="G404" i="1"/>
  <c r="H412" i="1"/>
  <c r="H416" i="1"/>
  <c r="G416" i="1"/>
  <c r="H420" i="1"/>
  <c r="G420" i="1"/>
  <c r="H424" i="1"/>
  <c r="G424" i="1"/>
  <c r="H428" i="1"/>
  <c r="G428" i="1"/>
  <c r="H432" i="1"/>
  <c r="G432" i="1"/>
  <c r="H436" i="1"/>
  <c r="G436" i="1"/>
  <c r="H440" i="1"/>
  <c r="G440" i="1"/>
  <c r="H444" i="1"/>
  <c r="G444" i="1"/>
  <c r="H450" i="1"/>
  <c r="G450" i="1"/>
  <c r="H454" i="1"/>
  <c r="G454" i="1"/>
  <c r="H458" i="1"/>
  <c r="G458" i="1"/>
  <c r="H462" i="1"/>
  <c r="G462" i="1"/>
  <c r="H466" i="1"/>
  <c r="G466" i="1"/>
  <c r="H470" i="1"/>
  <c r="G470" i="1"/>
  <c r="H474" i="1"/>
  <c r="G474" i="1"/>
  <c r="H482" i="1"/>
  <c r="G482" i="1"/>
  <c r="H486" i="1"/>
  <c r="G486" i="1"/>
  <c r="H490" i="1"/>
  <c r="G490" i="1"/>
  <c r="H494" i="1"/>
  <c r="G494" i="1"/>
  <c r="H498" i="1"/>
  <c r="G498" i="1"/>
  <c r="H502" i="1"/>
  <c r="G502" i="1"/>
  <c r="H506" i="1"/>
  <c r="G506" i="1"/>
  <c r="H510" i="1"/>
  <c r="G510" i="1"/>
  <c r="H512" i="1"/>
  <c r="G512" i="1"/>
  <c r="H516" i="1"/>
  <c r="G516" i="1"/>
  <c r="G523" i="1"/>
  <c r="G531" i="1"/>
  <c r="G535" i="1"/>
  <c r="G543" i="1"/>
  <c r="G551" i="1"/>
  <c r="H960" i="1"/>
  <c r="G960" i="1"/>
  <c r="H976" i="1"/>
  <c r="G976" i="1"/>
  <c r="H1115" i="1"/>
  <c r="G1115" i="1"/>
  <c r="H1128" i="1"/>
  <c r="G1128" i="1"/>
  <c r="H1144" i="1"/>
  <c r="G1144" i="1"/>
  <c r="H1173" i="1"/>
  <c r="G1173" i="1"/>
  <c r="H1230" i="1"/>
  <c r="G1230" i="1"/>
  <c r="H1233" i="1"/>
  <c r="G1233" i="1"/>
  <c r="H5" i="1"/>
  <c r="G5" i="1"/>
  <c r="H7" i="1"/>
  <c r="G7" i="1"/>
  <c r="H9" i="1"/>
  <c r="G9" i="1"/>
  <c r="H11" i="1"/>
  <c r="G11" i="1"/>
  <c r="H13" i="1"/>
  <c r="G13" i="1"/>
  <c r="H15" i="1"/>
  <c r="G15" i="1"/>
  <c r="H17" i="1"/>
  <c r="G17" i="1"/>
  <c r="H19" i="1"/>
  <c r="G19" i="1"/>
  <c r="H21" i="1"/>
  <c r="G21" i="1"/>
  <c r="H23" i="1"/>
  <c r="G23" i="1"/>
  <c r="H25" i="1"/>
  <c r="G25" i="1"/>
  <c r="H27" i="1"/>
  <c r="G27" i="1"/>
  <c r="H29" i="1"/>
  <c r="G29" i="1"/>
  <c r="H31" i="1"/>
  <c r="G31" i="1"/>
  <c r="H33" i="1"/>
  <c r="G33" i="1"/>
  <c r="H35" i="1"/>
  <c r="G35" i="1"/>
  <c r="H37" i="1"/>
  <c r="G37" i="1"/>
  <c r="H39" i="1"/>
  <c r="G39" i="1"/>
  <c r="H41" i="1"/>
  <c r="G41" i="1"/>
  <c r="H43" i="1"/>
  <c r="G43" i="1"/>
  <c r="H45" i="1"/>
  <c r="G45" i="1"/>
  <c r="H47" i="1"/>
  <c r="G47" i="1"/>
  <c r="H49" i="1"/>
  <c r="G49" i="1"/>
  <c r="H51" i="1"/>
  <c r="G51" i="1"/>
  <c r="H53" i="1"/>
  <c r="G53" i="1"/>
  <c r="H55" i="1"/>
  <c r="G55" i="1"/>
  <c r="H57" i="1"/>
  <c r="G57" i="1"/>
  <c r="H59" i="1"/>
  <c r="G59" i="1"/>
  <c r="H61" i="1"/>
  <c r="G61" i="1"/>
  <c r="H63" i="1"/>
  <c r="G63" i="1"/>
  <c r="H65" i="1"/>
  <c r="G65" i="1"/>
  <c r="H67" i="1"/>
  <c r="G67" i="1"/>
  <c r="H69" i="1"/>
  <c r="G69" i="1"/>
  <c r="H71" i="1"/>
  <c r="G71" i="1"/>
  <c r="H73" i="1"/>
  <c r="G73" i="1"/>
  <c r="H75" i="1"/>
  <c r="G75" i="1"/>
  <c r="H77" i="1"/>
  <c r="G77" i="1"/>
  <c r="H79" i="1"/>
  <c r="G79" i="1"/>
  <c r="H81" i="1"/>
  <c r="G81" i="1"/>
  <c r="H83" i="1"/>
  <c r="G83" i="1"/>
  <c r="H85" i="1"/>
  <c r="G85" i="1"/>
  <c r="H87" i="1"/>
  <c r="G87" i="1"/>
  <c r="H89" i="1"/>
  <c r="G89"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29" i="1"/>
  <c r="G129" i="1"/>
  <c r="H131" i="1"/>
  <c r="G131" i="1"/>
  <c r="H133" i="1"/>
  <c r="G133" i="1"/>
  <c r="H137" i="1"/>
  <c r="G137" i="1"/>
  <c r="H139" i="1"/>
  <c r="G139" i="1"/>
  <c r="H141" i="1"/>
  <c r="G141" i="1"/>
  <c r="H143" i="1"/>
  <c r="G143" i="1"/>
  <c r="H145" i="1"/>
  <c r="G145" i="1"/>
  <c r="H149" i="1"/>
  <c r="G149" i="1"/>
  <c r="H151" i="1"/>
  <c r="G151" i="1"/>
  <c r="H153" i="1"/>
  <c r="G153" i="1"/>
  <c r="H155" i="1"/>
  <c r="G155" i="1"/>
  <c r="H157" i="1"/>
  <c r="G157" i="1"/>
  <c r="H161" i="1"/>
  <c r="G161" i="1"/>
  <c r="H163" i="1"/>
  <c r="G163"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1" i="1"/>
  <c r="G211"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59" i="1"/>
  <c r="G259" i="1"/>
  <c r="H261" i="1"/>
  <c r="G261"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3" i="1"/>
  <c r="G393" i="1"/>
  <c r="H395" i="1"/>
  <c r="G395" i="1"/>
  <c r="H397" i="1"/>
  <c r="G397" i="1"/>
  <c r="H399" i="1"/>
  <c r="G399" i="1"/>
  <c r="H401" i="1"/>
  <c r="G401"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12" i="1"/>
  <c r="G912" i="1"/>
  <c r="H944" i="1"/>
  <c r="G944" i="1"/>
  <c r="H968" i="1"/>
  <c r="G968" i="1"/>
  <c r="H1057" i="1"/>
  <c r="G1057" i="1"/>
  <c r="H1123" i="1"/>
  <c r="G1123" i="1"/>
  <c r="H1136" i="1"/>
  <c r="G1136" i="1"/>
  <c r="H1166" i="1"/>
  <c r="G1166" i="1"/>
  <c r="H1181" i="1"/>
  <c r="G1181" i="1"/>
  <c r="H1206" i="1"/>
  <c r="G1206" i="1"/>
  <c r="H1209" i="1"/>
  <c r="G1209" i="1"/>
  <c r="G1336" i="1"/>
  <c r="H1336" i="1"/>
  <c r="G1345" i="1"/>
  <c r="H1345" i="1"/>
  <c r="G1348" i="1"/>
  <c r="H1348" i="1"/>
  <c r="G1351" i="1"/>
  <c r="H1351" i="1"/>
  <c r="H517" i="1"/>
  <c r="G517" i="1"/>
  <c r="H519" i="1"/>
  <c r="G519" i="1"/>
  <c r="H521" i="1"/>
  <c r="G521" i="1"/>
  <c r="H622" i="1"/>
  <c r="G622" i="1"/>
  <c r="H626" i="1"/>
  <c r="G626" i="1"/>
  <c r="H628" i="1"/>
  <c r="G628" i="1"/>
  <c r="H1176" i="1"/>
  <c r="G1176" i="1"/>
  <c r="H1242" i="1"/>
  <c r="G1242" i="1"/>
  <c r="H1245" i="1"/>
  <c r="G1245" i="1"/>
  <c r="H4" i="1"/>
  <c r="G4" i="1"/>
  <c r="H8" i="1"/>
  <c r="G8" i="1"/>
  <c r="H12" i="1"/>
  <c r="G12" i="1"/>
  <c r="H16" i="1"/>
  <c r="G16" i="1"/>
  <c r="H20" i="1"/>
  <c r="G20" i="1"/>
  <c r="H24" i="1"/>
  <c r="G24" i="1"/>
  <c r="H26" i="1"/>
  <c r="G26" i="1"/>
  <c r="H30" i="1"/>
  <c r="G30" i="1"/>
  <c r="H34" i="1"/>
  <c r="G34" i="1"/>
  <c r="H38" i="1"/>
  <c r="G38" i="1"/>
  <c r="H42" i="1"/>
  <c r="G42" i="1"/>
  <c r="H50" i="1"/>
  <c r="G50" i="1"/>
  <c r="H54" i="1"/>
  <c r="G54" i="1"/>
  <c r="H58" i="1"/>
  <c r="G58" i="1"/>
  <c r="H62" i="1"/>
  <c r="G62" i="1"/>
  <c r="H66" i="1"/>
  <c r="G66" i="1"/>
  <c r="H70" i="1"/>
  <c r="G70" i="1"/>
  <c r="H74" i="1"/>
  <c r="G74" i="1"/>
  <c r="H82" i="1"/>
  <c r="G82" i="1"/>
  <c r="H86" i="1"/>
  <c r="G86" i="1"/>
  <c r="H90" i="1"/>
  <c r="G90" i="1"/>
  <c r="H94" i="1"/>
  <c r="G94" i="1"/>
  <c r="H98" i="1"/>
  <c r="G98" i="1"/>
  <c r="H106" i="1"/>
  <c r="G106" i="1"/>
  <c r="H110" i="1"/>
  <c r="G110" i="1"/>
  <c r="H114" i="1"/>
  <c r="G114" i="1"/>
  <c r="H124" i="1"/>
  <c r="G124" i="1"/>
  <c r="H128" i="1"/>
  <c r="G128" i="1"/>
  <c r="H132" i="1"/>
  <c r="G132" i="1"/>
  <c r="H136" i="1"/>
  <c r="G136" i="1"/>
  <c r="H140" i="1"/>
  <c r="G140" i="1"/>
  <c r="H144" i="1"/>
  <c r="G144" i="1"/>
  <c r="H152" i="1"/>
  <c r="G152" i="1"/>
  <c r="H156" i="1"/>
  <c r="G156" i="1"/>
  <c r="H160" i="1"/>
  <c r="G160" i="1"/>
  <c r="H164" i="1"/>
  <c r="G164" i="1"/>
  <c r="H166" i="1"/>
  <c r="G166" i="1"/>
  <c r="H170" i="1"/>
  <c r="G170" i="1"/>
  <c r="H174" i="1"/>
  <c r="G174" i="1"/>
  <c r="H178" i="1"/>
  <c r="G178" i="1"/>
  <c r="H182" i="1"/>
  <c r="G182" i="1"/>
  <c r="H186" i="1"/>
  <c r="G186" i="1"/>
  <c r="H190" i="1"/>
  <c r="G190" i="1"/>
  <c r="H194" i="1"/>
  <c r="G194" i="1"/>
  <c r="H198" i="1"/>
  <c r="G198" i="1"/>
  <c r="H202" i="1"/>
  <c r="G202" i="1"/>
  <c r="H206" i="1"/>
  <c r="G206" i="1"/>
  <c r="H210" i="1"/>
  <c r="G210" i="1"/>
  <c r="H214" i="1"/>
  <c r="G214" i="1"/>
  <c r="H224" i="1"/>
  <c r="G224" i="1"/>
  <c r="H228" i="1"/>
  <c r="G228" i="1"/>
  <c r="H230" i="1"/>
  <c r="G230" i="1"/>
  <c r="H234" i="1"/>
  <c r="G234" i="1"/>
  <c r="H240" i="1"/>
  <c r="G240" i="1"/>
  <c r="H244" i="1"/>
  <c r="G244" i="1"/>
  <c r="H248" i="1"/>
  <c r="G248" i="1"/>
  <c r="H252" i="1"/>
  <c r="G252" i="1"/>
  <c r="H256" i="1"/>
  <c r="G256" i="1"/>
  <c r="H260" i="1"/>
  <c r="G260" i="1"/>
  <c r="H264" i="1"/>
  <c r="G264" i="1"/>
  <c r="H268" i="1"/>
  <c r="G268" i="1"/>
  <c r="H274" i="1"/>
  <c r="G274" i="1"/>
  <c r="H278" i="1"/>
  <c r="G278" i="1"/>
  <c r="H282" i="1"/>
  <c r="G282" i="1"/>
  <c r="H290" i="1"/>
  <c r="G290" i="1"/>
  <c r="H298" i="1"/>
  <c r="G298" i="1"/>
  <c r="H302" i="1"/>
  <c r="G302" i="1"/>
  <c r="H304" i="1"/>
  <c r="G304" i="1"/>
  <c r="H308" i="1"/>
  <c r="G308" i="1"/>
  <c r="H312" i="1"/>
  <c r="G312" i="1"/>
  <c r="H316" i="1"/>
  <c r="G316" i="1"/>
  <c r="H320" i="1"/>
  <c r="G320" i="1"/>
  <c r="H326" i="1"/>
  <c r="G326" i="1"/>
  <c r="H330" i="1"/>
  <c r="G330" i="1"/>
  <c r="H334" i="1"/>
  <c r="G334" i="1"/>
  <c r="H338" i="1"/>
  <c r="G338" i="1"/>
  <c r="H342" i="1"/>
  <c r="G342" i="1"/>
  <c r="H346" i="1"/>
  <c r="G346" i="1"/>
  <c r="H350" i="1"/>
  <c r="G350" i="1"/>
  <c r="H352" i="1"/>
  <c r="G352" i="1"/>
  <c r="H356" i="1"/>
  <c r="G356" i="1"/>
  <c r="H360" i="1"/>
  <c r="G360" i="1"/>
  <c r="H364" i="1"/>
  <c r="G364" i="1"/>
  <c r="H368" i="1"/>
  <c r="G368" i="1"/>
  <c r="H372" i="1"/>
  <c r="G372" i="1"/>
  <c r="H378" i="1"/>
  <c r="G378" i="1"/>
  <c r="H382" i="1"/>
  <c r="G382" i="1"/>
  <c r="H386" i="1"/>
  <c r="G386" i="1"/>
  <c r="H390" i="1"/>
  <c r="G390" i="1"/>
  <c r="H394" i="1"/>
  <c r="G394" i="1"/>
  <c r="H398" i="1"/>
  <c r="G398" i="1"/>
  <c r="H406" i="1"/>
  <c r="G406" i="1"/>
  <c r="H418" i="1"/>
  <c r="G418" i="1"/>
  <c r="H422" i="1"/>
  <c r="G422" i="1"/>
  <c r="H426" i="1"/>
  <c r="G426" i="1"/>
  <c r="H430" i="1"/>
  <c r="G430" i="1"/>
  <c r="H434" i="1"/>
  <c r="G434" i="1"/>
  <c r="H438" i="1"/>
  <c r="G438" i="1"/>
  <c r="H442" i="1"/>
  <c r="G442" i="1"/>
  <c r="H446" i="1"/>
  <c r="G446" i="1"/>
  <c r="H448" i="1"/>
  <c r="G448" i="1"/>
  <c r="H452" i="1"/>
  <c r="G452" i="1"/>
  <c r="H456" i="1"/>
  <c r="G456" i="1"/>
  <c r="H460" i="1"/>
  <c r="G460" i="1"/>
  <c r="H464" i="1"/>
  <c r="G464" i="1"/>
  <c r="H468" i="1"/>
  <c r="G468" i="1"/>
  <c r="H472" i="1"/>
  <c r="G472" i="1"/>
  <c r="H476" i="1"/>
  <c r="G476" i="1"/>
  <c r="H480" i="1"/>
  <c r="G480" i="1"/>
  <c r="H484" i="1"/>
  <c r="G484" i="1"/>
  <c r="H488" i="1"/>
  <c r="G488" i="1"/>
  <c r="H492" i="1"/>
  <c r="G492" i="1"/>
  <c r="H496" i="1"/>
  <c r="G496" i="1"/>
  <c r="H500" i="1"/>
  <c r="G500" i="1"/>
  <c r="H504" i="1"/>
  <c r="G504" i="1"/>
  <c r="H508" i="1"/>
  <c r="G508" i="1"/>
  <c r="H514" i="1"/>
  <c r="G514" i="1"/>
  <c r="G527" i="1"/>
  <c r="G539" i="1"/>
  <c r="G547" i="1"/>
  <c r="G555" i="1"/>
  <c r="G559" i="1"/>
  <c r="G642" i="1"/>
  <c r="H928" i="1"/>
  <c r="G928" i="1"/>
  <c r="G933" i="1"/>
  <c r="H1049" i="1"/>
  <c r="G1049" i="1"/>
  <c r="H1158" i="1"/>
  <c r="G1158" i="1"/>
  <c r="H1274" i="1"/>
  <c r="G1274" i="1"/>
  <c r="H1277" i="1"/>
  <c r="G1277" i="1"/>
  <c r="H518" i="1"/>
  <c r="G518" i="1"/>
  <c r="H520" i="1"/>
  <c r="G520" i="1"/>
  <c r="G526" i="1"/>
  <c r="G530" i="1"/>
  <c r="G534" i="1"/>
  <c r="G538" i="1"/>
  <c r="G542" i="1"/>
  <c r="G546" i="1"/>
  <c r="G550" i="1"/>
  <c r="G554" i="1"/>
  <c r="G558" i="1"/>
  <c r="H621" i="1"/>
  <c r="G621" i="1"/>
  <c r="H623" i="1"/>
  <c r="G623" i="1"/>
  <c r="H625" i="1"/>
  <c r="G625" i="1"/>
  <c r="H627" i="1"/>
  <c r="G627" i="1"/>
  <c r="G641" i="1"/>
  <c r="H920" i="1"/>
  <c r="G920" i="1"/>
  <c r="G925" i="1"/>
  <c r="H952" i="1"/>
  <c r="G952" i="1"/>
  <c r="G957" i="1"/>
  <c r="H973" i="1"/>
  <c r="G973" i="1"/>
  <c r="H1062" i="1"/>
  <c r="G1062" i="1"/>
  <c r="H1139" i="1"/>
  <c r="G1139" i="1"/>
  <c r="H1168" i="1"/>
  <c r="G1168" i="1"/>
  <c r="H1184" i="1"/>
  <c r="G1184" i="1"/>
  <c r="H1006" i="1"/>
  <c r="G1006" i="1"/>
  <c r="H1014" i="1"/>
  <c r="G1014" i="1"/>
  <c r="H1030" i="1"/>
  <c r="G1030" i="1"/>
  <c r="H1038" i="1"/>
  <c r="G1038" i="1"/>
  <c r="H1080" i="1"/>
  <c r="G1080" i="1"/>
  <c r="H1088" i="1"/>
  <c r="G1088" i="1"/>
  <c r="H1104" i="1"/>
  <c r="G1104" i="1"/>
  <c r="H1201" i="1"/>
  <c r="G1201" i="1"/>
  <c r="H1237" i="1"/>
  <c r="G1237" i="1"/>
  <c r="H1269" i="1"/>
  <c r="G1269" i="1"/>
  <c r="G1464" i="1"/>
  <c r="I1464" i="1" s="1"/>
  <c r="J1464" i="1"/>
  <c r="H1485" i="1"/>
  <c r="G1485" i="1"/>
  <c r="H1525" i="1"/>
  <c r="G1525" i="1"/>
  <c r="H1533" i="1"/>
  <c r="G1533" i="1"/>
  <c r="H1541" i="1"/>
  <c r="G1541" i="1"/>
  <c r="H1549" i="1"/>
  <c r="G1549" i="1"/>
  <c r="H1557" i="1"/>
  <c r="G1557" i="1"/>
  <c r="H1565" i="1"/>
  <c r="G1565" i="1"/>
  <c r="H1569" i="1"/>
  <c r="G1569" i="1"/>
  <c r="H1573" i="1"/>
  <c r="G1573" i="1"/>
  <c r="H1577" i="1"/>
  <c r="G1577"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6" i="1"/>
  <c r="G916" i="1"/>
  <c r="H924" i="1"/>
  <c r="G924" i="1"/>
  <c r="H932" i="1"/>
  <c r="G932" i="1"/>
  <c r="H940" i="1"/>
  <c r="G940" i="1"/>
  <c r="H948" i="1"/>
  <c r="G948" i="1"/>
  <c r="H956" i="1"/>
  <c r="G956" i="1"/>
  <c r="H964" i="1"/>
  <c r="G964" i="1"/>
  <c r="H972" i="1"/>
  <c r="G972" i="1"/>
  <c r="H980" i="1"/>
  <c r="G980" i="1"/>
  <c r="G987" i="1"/>
  <c r="G995" i="1"/>
  <c r="G1003" i="1"/>
  <c r="G1011" i="1"/>
  <c r="G1019" i="1"/>
  <c r="G1027" i="1"/>
  <c r="G1035" i="1"/>
  <c r="G1043" i="1"/>
  <c r="H1053" i="1"/>
  <c r="G1053" i="1"/>
  <c r="H1061" i="1"/>
  <c r="G1061" i="1"/>
  <c r="G1069" i="1"/>
  <c r="G1077" i="1"/>
  <c r="G1085" i="1"/>
  <c r="G1093" i="1"/>
  <c r="G1101" i="1"/>
  <c r="G1109" i="1"/>
  <c r="H1119" i="1"/>
  <c r="G1119" i="1"/>
  <c r="H1127" i="1"/>
  <c r="G1127" i="1"/>
  <c r="H1135" i="1"/>
  <c r="G1135" i="1"/>
  <c r="H1143" i="1"/>
  <c r="G1143" i="1"/>
  <c r="H1151" i="1"/>
  <c r="G1151" i="1"/>
  <c r="H1157" i="1"/>
  <c r="G1157" i="1"/>
  <c r="H1165" i="1"/>
  <c r="G1165" i="1"/>
  <c r="H1172" i="1"/>
  <c r="G1172" i="1"/>
  <c r="H1180" i="1"/>
  <c r="G1180" i="1"/>
  <c r="H1190" i="1"/>
  <c r="G1190" i="1"/>
  <c r="H1193" i="1"/>
  <c r="G1193" i="1"/>
  <c r="H1217" i="1"/>
  <c r="G1217" i="1"/>
  <c r="H1258" i="1"/>
  <c r="G1258" i="1"/>
  <c r="H1261" i="1"/>
  <c r="G1261" i="1"/>
  <c r="H1290" i="1"/>
  <c r="G1290" i="1"/>
  <c r="H1293" i="1"/>
  <c r="G1293" i="1"/>
  <c r="H1306" i="1"/>
  <c r="G1306" i="1"/>
  <c r="G1309" i="1"/>
  <c r="H1309" i="1"/>
  <c r="G1368" i="1"/>
  <c r="H1368" i="1"/>
  <c r="G1370" i="1"/>
  <c r="H1370" i="1"/>
  <c r="G1372" i="1"/>
  <c r="H1372" i="1"/>
  <c r="G1374" i="1"/>
  <c r="H1374" i="1"/>
  <c r="G1376" i="1"/>
  <c r="H1376" i="1"/>
  <c r="G1378" i="1"/>
  <c r="H1378" i="1"/>
  <c r="G1380" i="1"/>
  <c r="H1380" i="1"/>
  <c r="G1382" i="1"/>
  <c r="H1382" i="1"/>
  <c r="G1384" i="1"/>
  <c r="H1384" i="1"/>
  <c r="G1386" i="1"/>
  <c r="H1386" i="1"/>
  <c r="G1388" i="1"/>
  <c r="H1388" i="1"/>
  <c r="G1390" i="1"/>
  <c r="H1390" i="1"/>
  <c r="G1392" i="1"/>
  <c r="H1392" i="1"/>
  <c r="G1394" i="1"/>
  <c r="H1394" i="1"/>
  <c r="G1396" i="1"/>
  <c r="H1396" i="1"/>
  <c r="G1398" i="1"/>
  <c r="H1398" i="1"/>
  <c r="G1400" i="1"/>
  <c r="H1400" i="1"/>
  <c r="G1402" i="1"/>
  <c r="H1402" i="1"/>
  <c r="G1404" i="1"/>
  <c r="H1404" i="1"/>
  <c r="G1406" i="1"/>
  <c r="H1406" i="1"/>
  <c r="G1410" i="1"/>
  <c r="H1410" i="1"/>
  <c r="G1412" i="1"/>
  <c r="H1412" i="1"/>
  <c r="G1414" i="1"/>
  <c r="H1414" i="1"/>
  <c r="G1416" i="1"/>
  <c r="H1416" i="1"/>
  <c r="G1418" i="1"/>
  <c r="H1418" i="1"/>
  <c r="G1420" i="1"/>
  <c r="H1420" i="1"/>
  <c r="G1422" i="1"/>
  <c r="H1422" i="1"/>
  <c r="G1424" i="1"/>
  <c r="H1424" i="1"/>
  <c r="G1426" i="1"/>
  <c r="H1426" i="1"/>
  <c r="G1428" i="1"/>
  <c r="H1428" i="1"/>
  <c r="G1430" i="1"/>
  <c r="H1430" i="1"/>
  <c r="G1432" i="1"/>
  <c r="H1432" i="1"/>
  <c r="G1434" i="1"/>
  <c r="H1434" i="1"/>
  <c r="G1455" i="1"/>
  <c r="J1455" i="1"/>
  <c r="J1477" i="1"/>
  <c r="H998" i="1"/>
  <c r="G998" i="1"/>
  <c r="H1022" i="1"/>
  <c r="G1022" i="1"/>
  <c r="H1072" i="1"/>
  <c r="G1072" i="1"/>
  <c r="H1096" i="1"/>
  <c r="G1096" i="1"/>
  <c r="H1198" i="1"/>
  <c r="G1198" i="1"/>
  <c r="H1222" i="1"/>
  <c r="G1222" i="1"/>
  <c r="H1225" i="1"/>
  <c r="G1225" i="1"/>
  <c r="H1266" i="1"/>
  <c r="G1266" i="1"/>
  <c r="H1298" i="1"/>
  <c r="G1298" i="1"/>
  <c r="H1481" i="1"/>
  <c r="G1481" i="1"/>
  <c r="H1529" i="1"/>
  <c r="G1529" i="1"/>
  <c r="H1537" i="1"/>
  <c r="G1537" i="1"/>
  <c r="H1545" i="1"/>
  <c r="G1545" i="1"/>
  <c r="H1553" i="1"/>
  <c r="G1553" i="1"/>
  <c r="H1561" i="1"/>
  <c r="G1561" i="1"/>
  <c r="G913" i="1"/>
  <c r="G921" i="1"/>
  <c r="G929" i="1"/>
  <c r="G937" i="1"/>
  <c r="G945" i="1"/>
  <c r="G953" i="1"/>
  <c r="G961" i="1"/>
  <c r="G969" i="1"/>
  <c r="G977" i="1"/>
  <c r="H986" i="1"/>
  <c r="G986" i="1"/>
  <c r="H994" i="1"/>
  <c r="G994" i="1"/>
  <c r="H1002" i="1"/>
  <c r="G1002" i="1"/>
  <c r="H1010" i="1"/>
  <c r="G1010" i="1"/>
  <c r="H1018" i="1"/>
  <c r="G1018" i="1"/>
  <c r="H1026" i="1"/>
  <c r="G1026" i="1"/>
  <c r="H1034" i="1"/>
  <c r="G1034" i="1"/>
  <c r="H1042" i="1"/>
  <c r="G1042" i="1"/>
  <c r="G1050" i="1"/>
  <c r="G1058" i="1"/>
  <c r="H1068" i="1"/>
  <c r="G1068" i="1"/>
  <c r="H1076" i="1"/>
  <c r="G1076" i="1"/>
  <c r="H1084" i="1"/>
  <c r="G1084" i="1"/>
  <c r="H1092" i="1"/>
  <c r="G1092" i="1"/>
  <c r="H1100" i="1"/>
  <c r="G1100" i="1"/>
  <c r="H1108" i="1"/>
  <c r="G1108" i="1"/>
  <c r="G1116" i="1"/>
  <c r="G1132" i="1"/>
  <c r="G1140" i="1"/>
  <c r="G1148" i="1"/>
  <c r="G1154" i="1"/>
  <c r="G1162" i="1"/>
  <c r="G1169" i="1"/>
  <c r="G1177" i="1"/>
  <c r="G1185" i="1"/>
  <c r="H1250" i="1"/>
  <c r="G1250" i="1"/>
  <c r="H1253" i="1"/>
  <c r="G1253" i="1"/>
  <c r="H1282" i="1"/>
  <c r="G1282" i="1"/>
  <c r="H1285" i="1"/>
  <c r="G1285" i="1"/>
  <c r="H1301" i="1"/>
  <c r="G1301" i="1"/>
  <c r="G1313" i="1"/>
  <c r="H1313" i="1"/>
  <c r="G1316" i="1"/>
  <c r="H1316" i="1"/>
  <c r="G1319" i="1"/>
  <c r="H1319" i="1"/>
  <c r="G1339" i="1"/>
  <c r="H1339" i="1"/>
  <c r="G1341" i="1"/>
  <c r="H1341" i="1"/>
  <c r="H1218" i="1"/>
  <c r="G1218" i="1"/>
  <c r="H1221" i="1"/>
  <c r="G1221" i="1"/>
  <c r="H1226" i="1"/>
  <c r="G1226" i="1"/>
  <c r="H1229" i="1"/>
  <c r="G1229" i="1"/>
  <c r="H1234" i="1"/>
  <c r="G1234" i="1"/>
  <c r="H1302" i="1"/>
  <c r="G1302" i="1"/>
  <c r="H1305" i="1"/>
  <c r="G1305" i="1"/>
  <c r="G1323" i="1"/>
  <c r="H1323" i="1"/>
  <c r="G1325" i="1"/>
  <c r="H1325" i="1"/>
  <c r="G1355" i="1"/>
  <c r="H1355" i="1"/>
  <c r="G1357" i="1"/>
  <c r="H1357" i="1"/>
  <c r="G1472" i="1"/>
  <c r="I1472" i="1" s="1"/>
  <c r="J1472" i="1"/>
  <c r="G911" i="1"/>
  <c r="G915" i="1"/>
  <c r="G919" i="1"/>
  <c r="G923" i="1"/>
  <c r="G927" i="1"/>
  <c r="G931" i="1"/>
  <c r="G935" i="1"/>
  <c r="G939" i="1"/>
  <c r="G943" i="1"/>
  <c r="G947" i="1"/>
  <c r="G951" i="1"/>
  <c r="G955" i="1"/>
  <c r="G959" i="1"/>
  <c r="G963" i="1"/>
  <c r="G967" i="1"/>
  <c r="G971" i="1"/>
  <c r="G975" i="1"/>
  <c r="G979" i="1"/>
  <c r="G983" i="1"/>
  <c r="G989" i="1"/>
  <c r="G993" i="1"/>
  <c r="G997" i="1"/>
  <c r="G1001" i="1"/>
  <c r="G1005" i="1"/>
  <c r="G1009" i="1"/>
  <c r="G1013" i="1"/>
  <c r="G1017" i="1"/>
  <c r="G1021" i="1"/>
  <c r="G1025" i="1"/>
  <c r="G1029" i="1"/>
  <c r="G1033" i="1"/>
  <c r="G1037" i="1"/>
  <c r="G1041" i="1"/>
  <c r="G1045" i="1"/>
  <c r="G1052" i="1"/>
  <c r="G1056" i="1"/>
  <c r="G1060" i="1"/>
  <c r="G1064" i="1"/>
  <c r="G1067" i="1"/>
  <c r="G1071" i="1"/>
  <c r="G1075" i="1"/>
  <c r="G1079" i="1"/>
  <c r="G1083" i="1"/>
  <c r="G1087" i="1"/>
  <c r="G1091" i="1"/>
  <c r="G1095" i="1"/>
  <c r="G1099" i="1"/>
  <c r="G1103" i="1"/>
  <c r="G1107" i="1"/>
  <c r="G1111" i="1"/>
  <c r="G1114" i="1"/>
  <c r="G1118" i="1"/>
  <c r="G1122" i="1"/>
  <c r="G1126" i="1"/>
  <c r="G1130" i="1"/>
  <c r="G1134" i="1"/>
  <c r="G1138" i="1"/>
  <c r="G1142" i="1"/>
  <c r="G1146" i="1"/>
  <c r="G1150" i="1"/>
  <c r="G1156" i="1"/>
  <c r="G1160" i="1"/>
  <c r="G1164" i="1"/>
  <c r="G1171" i="1"/>
  <c r="G1175" i="1"/>
  <c r="G1179" i="1"/>
  <c r="G1183" i="1"/>
  <c r="H1189" i="1"/>
  <c r="G1189" i="1"/>
  <c r="H1194" i="1"/>
  <c r="G1194" i="1"/>
  <c r="H1197" i="1"/>
  <c r="G1197" i="1"/>
  <c r="H1202" i="1"/>
  <c r="G1202" i="1"/>
  <c r="H1205" i="1"/>
  <c r="G1205" i="1"/>
  <c r="H1210" i="1"/>
  <c r="G1210" i="1"/>
  <c r="H1213" i="1"/>
  <c r="G1213" i="1"/>
  <c r="H1238" i="1"/>
  <c r="G1238" i="1"/>
  <c r="H1241" i="1"/>
  <c r="G1241" i="1"/>
  <c r="H1246" i="1"/>
  <c r="G1246" i="1"/>
  <c r="H1249" i="1"/>
  <c r="G1249" i="1"/>
  <c r="H1254" i="1"/>
  <c r="G1254" i="1"/>
  <c r="H1257" i="1"/>
  <c r="G1257" i="1"/>
  <c r="H1262" i="1"/>
  <c r="G1262" i="1"/>
  <c r="H1265" i="1"/>
  <c r="G1265" i="1"/>
  <c r="H1270" i="1"/>
  <c r="G1270" i="1"/>
  <c r="H1273" i="1"/>
  <c r="G1273" i="1"/>
  <c r="H1278" i="1"/>
  <c r="G1278" i="1"/>
  <c r="H1281" i="1"/>
  <c r="G1281" i="1"/>
  <c r="H1286" i="1"/>
  <c r="G1286" i="1"/>
  <c r="H1289" i="1"/>
  <c r="G1289" i="1"/>
  <c r="H1294" i="1"/>
  <c r="G1294" i="1"/>
  <c r="H1297" i="1"/>
  <c r="G1297" i="1"/>
  <c r="G1320" i="1"/>
  <c r="H1320" i="1"/>
  <c r="G1332" i="1"/>
  <c r="H1332" i="1"/>
  <c r="G1335" i="1"/>
  <c r="H1335" i="1"/>
  <c r="G1352" i="1"/>
  <c r="H1352" i="1"/>
  <c r="G1361" i="1"/>
  <c r="H1361" i="1"/>
  <c r="G1364" i="1"/>
  <c r="H1364" i="1"/>
  <c r="G1367" i="1"/>
  <c r="H1367" i="1"/>
  <c r="G1441" i="1"/>
  <c r="J1441" i="1"/>
  <c r="H1441" i="1"/>
  <c r="G1445" i="1"/>
  <c r="H1445" i="1"/>
  <c r="J1445" i="1"/>
  <c r="I1459" i="1"/>
  <c r="H1464" i="1"/>
  <c r="G1468" i="1"/>
  <c r="I1468" i="1" s="1"/>
  <c r="J1468" i="1"/>
  <c r="H1187" i="1"/>
  <c r="H1191" i="1"/>
  <c r="H1195" i="1"/>
  <c r="H1199" i="1"/>
  <c r="H1203" i="1"/>
  <c r="H1207" i="1"/>
  <c r="H1211" i="1"/>
  <c r="H1219" i="1"/>
  <c r="H1223" i="1"/>
  <c r="H1227" i="1"/>
  <c r="H1231" i="1"/>
  <c r="H1239" i="1"/>
  <c r="H1243" i="1"/>
  <c r="H1247" i="1"/>
  <c r="H1251" i="1"/>
  <c r="H1255" i="1"/>
  <c r="H1259" i="1"/>
  <c r="H1263" i="1"/>
  <c r="H1267" i="1"/>
  <c r="H1271" i="1"/>
  <c r="H1275" i="1"/>
  <c r="H1279" i="1"/>
  <c r="H1283" i="1"/>
  <c r="H1287" i="1"/>
  <c r="H1291" i="1"/>
  <c r="H1295" i="1"/>
  <c r="H1303" i="1"/>
  <c r="H1307" i="1"/>
  <c r="G1317" i="1"/>
  <c r="G1324" i="1"/>
  <c r="H1324" i="1"/>
  <c r="G1333" i="1"/>
  <c r="G1340" i="1"/>
  <c r="H1340" i="1"/>
  <c r="G1349" i="1"/>
  <c r="G1356" i="1"/>
  <c r="H1356" i="1"/>
  <c r="G1365" i="1"/>
  <c r="H1436" i="1"/>
  <c r="G1438" i="1"/>
  <c r="H1438" i="1"/>
  <c r="G1443" i="1"/>
  <c r="J1443" i="1"/>
  <c r="H1443" i="1"/>
  <c r="J1449" i="1"/>
  <c r="G1457" i="1"/>
  <c r="I1457" i="1" s="1"/>
  <c r="J1457" i="1"/>
  <c r="G307" i="9"/>
  <c r="E307" i="9" s="1"/>
  <c r="B307" i="9" s="1"/>
  <c r="F177" i="5"/>
  <c r="F191" i="5"/>
  <c r="D190" i="5"/>
  <c r="G1312" i="1"/>
  <c r="H1312" i="1"/>
  <c r="G1328" i="1"/>
  <c r="H1328" i="1"/>
  <c r="G1344" i="1"/>
  <c r="H1344" i="1"/>
  <c r="G1360" i="1"/>
  <c r="H1360" i="1"/>
  <c r="G1369" i="1"/>
  <c r="H1369" i="1"/>
  <c r="G1371" i="1"/>
  <c r="H1371" i="1"/>
  <c r="G1373" i="1"/>
  <c r="H1373" i="1"/>
  <c r="G1375" i="1"/>
  <c r="H1375" i="1"/>
  <c r="G1377" i="1"/>
  <c r="H1377" i="1"/>
  <c r="G1379" i="1"/>
  <c r="H1379" i="1"/>
  <c r="G1381" i="1"/>
  <c r="H1381" i="1"/>
  <c r="G1383" i="1"/>
  <c r="H1383" i="1"/>
  <c r="G1385" i="1"/>
  <c r="H1385" i="1"/>
  <c r="G1387" i="1"/>
  <c r="H1387" i="1"/>
  <c r="G1389" i="1"/>
  <c r="H1389" i="1"/>
  <c r="G1391" i="1"/>
  <c r="H1391" i="1"/>
  <c r="G1393" i="1"/>
  <c r="H1393" i="1"/>
  <c r="G1395" i="1"/>
  <c r="H1395" i="1"/>
  <c r="G1397" i="1"/>
  <c r="H1397" i="1"/>
  <c r="G1399" i="1"/>
  <c r="H1399" i="1"/>
  <c r="G1401" i="1"/>
  <c r="H1401" i="1"/>
  <c r="G1403" i="1"/>
  <c r="H1403" i="1"/>
  <c r="G1405" i="1"/>
  <c r="H1405" i="1"/>
  <c r="G1407" i="1"/>
  <c r="H1407" i="1"/>
  <c r="G1409" i="1"/>
  <c r="H1409" i="1"/>
  <c r="G1411" i="1"/>
  <c r="H1411" i="1"/>
  <c r="G1413" i="1"/>
  <c r="H1413" i="1"/>
  <c r="G1415" i="1"/>
  <c r="H1415" i="1"/>
  <c r="G1417" i="1"/>
  <c r="H1417" i="1"/>
  <c r="G1419" i="1"/>
  <c r="H1419" i="1"/>
  <c r="G1421" i="1"/>
  <c r="H1421" i="1"/>
  <c r="G1423" i="1"/>
  <c r="H1423" i="1"/>
  <c r="G1425" i="1"/>
  <c r="H1425" i="1"/>
  <c r="G1427" i="1"/>
  <c r="H1427" i="1"/>
  <c r="G1429" i="1"/>
  <c r="H1429" i="1"/>
  <c r="G1431" i="1"/>
  <c r="H1431" i="1"/>
  <c r="G1433" i="1"/>
  <c r="H1433" i="1"/>
  <c r="I1449" i="1"/>
  <c r="G1479" i="1"/>
  <c r="I1479" i="1" s="1"/>
  <c r="J1479" i="1"/>
  <c r="F7" i="4"/>
  <c r="H1489" i="1"/>
  <c r="G1489" i="1"/>
  <c r="H1493" i="1"/>
  <c r="G1493" i="1"/>
  <c r="H1497" i="1"/>
  <c r="G1497" i="1"/>
  <c r="H1501" i="1"/>
  <c r="G1501" i="1"/>
  <c r="H1505" i="1"/>
  <c r="G1505" i="1"/>
  <c r="H1509" i="1"/>
  <c r="G1509" i="1"/>
  <c r="H1513" i="1"/>
  <c r="G1513" i="1"/>
  <c r="D50" i="4"/>
  <c r="F51" i="4"/>
  <c r="D106" i="4"/>
  <c r="F107" i="4"/>
  <c r="F133" i="4"/>
  <c r="F197" i="4"/>
  <c r="D196" i="4"/>
  <c r="F568" i="4"/>
  <c r="D567" i="4"/>
  <c r="H29" i="3"/>
  <c r="H30" i="3"/>
  <c r="C1453" i="1"/>
  <c r="H1461" i="1"/>
  <c r="G1461" i="1"/>
  <c r="G1310" i="1"/>
  <c r="G1314" i="1"/>
  <c r="G1318" i="1"/>
  <c r="G1322" i="1"/>
  <c r="G1326" i="1"/>
  <c r="G1330" i="1"/>
  <c r="G1334" i="1"/>
  <c r="G1338" i="1"/>
  <c r="G1342" i="1"/>
  <c r="G1346" i="1"/>
  <c r="G1350" i="1"/>
  <c r="G1354" i="1"/>
  <c r="G1358" i="1"/>
  <c r="G1362" i="1"/>
  <c r="G1366" i="1"/>
  <c r="G1437" i="1"/>
  <c r="H1437" i="1"/>
  <c r="G1439" i="1"/>
  <c r="I1439" i="1" s="1"/>
  <c r="J1439" i="1"/>
  <c r="H1439" i="1"/>
  <c r="I1447" i="1"/>
  <c r="I1451" i="1"/>
  <c r="H1455" i="1"/>
  <c r="H1459" i="1"/>
  <c r="I1462" i="1"/>
  <c r="I1466" i="1"/>
  <c r="I1474" i="1"/>
  <c r="H1477" i="1"/>
  <c r="I1477" i="1" s="1"/>
  <c r="H1521" i="1"/>
  <c r="G1521" i="1"/>
  <c r="F125" i="4"/>
  <c r="D124" i="4"/>
  <c r="F153" i="4"/>
  <c r="E298" i="4"/>
  <c r="H290" i="9"/>
  <c r="E146" i="5"/>
  <c r="E68" i="5" s="1"/>
  <c r="D224" i="4"/>
  <c r="F225" i="4"/>
  <c r="G1446" i="1"/>
  <c r="I1446" i="1" s="1"/>
  <c r="G1448" i="1"/>
  <c r="I1448" i="1" s="1"/>
  <c r="G1450" i="1"/>
  <c r="I1450" i="1" s="1"/>
  <c r="G1452" i="1"/>
  <c r="I1452" i="1" s="1"/>
  <c r="G1456" i="1"/>
  <c r="I1456" i="1" s="1"/>
  <c r="G1458" i="1"/>
  <c r="I1458" i="1" s="1"/>
  <c r="G1460" i="1"/>
  <c r="I1460" i="1" s="1"/>
  <c r="G1463" i="1"/>
  <c r="I1463" i="1" s="1"/>
  <c r="G1465" i="1"/>
  <c r="I1465" i="1" s="1"/>
  <c r="G1467" i="1"/>
  <c r="I1467" i="1" s="1"/>
  <c r="G1471" i="1"/>
  <c r="I1471" i="1" s="1"/>
  <c r="G1473" i="1"/>
  <c r="I1473" i="1" s="1"/>
  <c r="G1476" i="1"/>
  <c r="I1476" i="1" s="1"/>
  <c r="G1478" i="1"/>
  <c r="I1478" i="1" s="1"/>
  <c r="H1480" i="1"/>
  <c r="H1484" i="1"/>
  <c r="H1488" i="1"/>
  <c r="H1492" i="1"/>
  <c r="H1496" i="1"/>
  <c r="H1500" i="1"/>
  <c r="H1504" i="1"/>
  <c r="H1508" i="1"/>
  <c r="H1512" i="1"/>
  <c r="H1516" i="1"/>
  <c r="H1520" i="1"/>
  <c r="H1528" i="1"/>
  <c r="H1532" i="1"/>
  <c r="H1536" i="1"/>
  <c r="H1540" i="1"/>
  <c r="H1544" i="1"/>
  <c r="H1548" i="1"/>
  <c r="H1552" i="1"/>
  <c r="H1556" i="1"/>
  <c r="H1560" i="1"/>
  <c r="H1564" i="1"/>
  <c r="H1568" i="1"/>
  <c r="H1572" i="1"/>
  <c r="H1576" i="1"/>
  <c r="H1580" i="1"/>
  <c r="E7" i="4"/>
  <c r="F68" i="4"/>
  <c r="F112" i="4"/>
  <c r="F164" i="4"/>
  <c r="D311" i="4"/>
  <c r="F397" i="4"/>
  <c r="D396" i="4"/>
  <c r="F418" i="4"/>
  <c r="E420" i="4"/>
  <c r="F612" i="4"/>
  <c r="D593" i="4"/>
  <c r="F13" i="5"/>
  <c r="F69" i="5"/>
  <c r="F78" i="5"/>
  <c r="E5" i="6"/>
  <c r="D114" i="6"/>
  <c r="F115" i="6"/>
  <c r="D44" i="4"/>
  <c r="D139" i="4"/>
  <c r="D152" i="4"/>
  <c r="D163" i="4"/>
  <c r="F210" i="4"/>
  <c r="F345" i="4"/>
  <c r="D344" i="4"/>
  <c r="F351" i="4"/>
  <c r="D363" i="4"/>
  <c r="D644" i="4"/>
  <c r="F417" i="4"/>
  <c r="F466" i="4"/>
  <c r="D459" i="4"/>
  <c r="D484" i="4"/>
  <c r="F516" i="4"/>
  <c r="D515" i="4"/>
  <c r="E567" i="4"/>
  <c r="D561" i="1" s="1"/>
  <c r="G289" i="9"/>
  <c r="E289" i="9" s="1"/>
  <c r="B289" i="9" s="1"/>
  <c r="F88" i="5"/>
  <c r="D87" i="5"/>
  <c r="F239" i="5"/>
  <c r="D238" i="5"/>
  <c r="D82" i="4"/>
  <c r="D299" i="4"/>
  <c r="F422" i="4"/>
  <c r="D421" i="4"/>
  <c r="E515" i="4"/>
  <c r="D509" i="1" s="1"/>
  <c r="F626" i="4"/>
  <c r="D625" i="4"/>
  <c r="D7" i="5"/>
  <c r="F19" i="5"/>
  <c r="D134" i="5"/>
  <c r="F259" i="5"/>
  <c r="D258" i="5"/>
  <c r="F6" i="6"/>
  <c r="D5" i="6"/>
  <c r="E35" i="6"/>
  <c r="E310" i="9"/>
  <c r="B310" i="9" s="1"/>
  <c r="D49" i="8"/>
  <c r="M213" i="9"/>
  <c r="G211" i="9"/>
  <c r="E211" i="9" s="1"/>
  <c r="B211" i="9" s="1"/>
  <c r="G207" i="9"/>
  <c r="E207" i="9" s="1"/>
  <c r="B207" i="9" s="1"/>
  <c r="G203" i="9"/>
  <c r="E203" i="9" s="1"/>
  <c r="B203" i="9" s="1"/>
  <c r="G199" i="9"/>
  <c r="E199" i="9" s="1"/>
  <c r="B199" i="9" s="1"/>
  <c r="G195" i="9"/>
  <c r="E195" i="9" s="1"/>
  <c r="B195" i="9" s="1"/>
  <c r="G190" i="9"/>
  <c r="E190" i="9" s="1"/>
  <c r="B190" i="9" s="1"/>
  <c r="G186" i="9"/>
  <c r="E186" i="9" s="1"/>
  <c r="B186" i="9" s="1"/>
  <c r="G166" i="9"/>
  <c r="H165" i="9"/>
  <c r="G208" i="9"/>
  <c r="E208" i="9" s="1"/>
  <c r="B208" i="9" s="1"/>
  <c r="G205" i="9"/>
  <c r="E205" i="9" s="1"/>
  <c r="B205" i="9" s="1"/>
  <c r="G200" i="9"/>
  <c r="E200" i="9" s="1"/>
  <c r="B200" i="9" s="1"/>
  <c r="G197" i="9"/>
  <c r="E197" i="9" s="1"/>
  <c r="B197" i="9" s="1"/>
  <c r="L192" i="9"/>
  <c r="F192" i="9" s="1"/>
  <c r="G189" i="9"/>
  <c r="E189" i="9" s="1"/>
  <c r="B189" i="9" s="1"/>
  <c r="G163" i="9"/>
  <c r="E163" i="9" s="1"/>
  <c r="B163" i="9" s="1"/>
  <c r="G280" i="9"/>
  <c r="E280" i="9" s="1"/>
  <c r="B280" i="9" s="1"/>
  <c r="L213" i="9"/>
  <c r="F213" i="9" s="1"/>
  <c r="B213" i="9" s="1"/>
  <c r="G206" i="9"/>
  <c r="E206" i="9" s="1"/>
  <c r="B206" i="9" s="1"/>
  <c r="G198" i="9"/>
  <c r="E198" i="9" s="1"/>
  <c r="B198" i="9" s="1"/>
  <c r="G192" i="9"/>
  <c r="E192" i="9" s="1"/>
  <c r="G187" i="9"/>
  <c r="E187" i="9" s="1"/>
  <c r="B187" i="9" s="1"/>
  <c r="G164" i="9"/>
  <c r="E164" i="9" s="1"/>
  <c r="B164" i="9" s="1"/>
  <c r="B154" i="9"/>
  <c r="G161" i="9"/>
  <c r="E161" i="9" s="1"/>
  <c r="B161" i="9" s="1"/>
  <c r="G165"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94" i="9"/>
  <c r="E194" i="9" s="1"/>
  <c r="B194" i="9" s="1"/>
  <c r="G196" i="9"/>
  <c r="E196" i="9" s="1"/>
  <c r="B196" i="9" s="1"/>
  <c r="G201" i="9"/>
  <c r="E201" i="9" s="1"/>
  <c r="B201" i="9" s="1"/>
  <c r="G210" i="9"/>
  <c r="E210" i="9" s="1"/>
  <c r="B210" i="9" s="1"/>
  <c r="G212" i="9"/>
  <c r="E212" i="9" s="1"/>
  <c r="B212" i="9" s="1"/>
  <c r="B227" i="9"/>
  <c r="B259" i="9"/>
  <c r="G290" i="9"/>
  <c r="F603" i="4"/>
  <c r="F149" i="5"/>
  <c r="F206" i="5"/>
  <c r="D35" i="6"/>
  <c r="B48" i="9"/>
  <c r="B64" i="9"/>
  <c r="B80" i="9"/>
  <c r="B96" i="9"/>
  <c r="B112" i="9"/>
  <c r="B128" i="9"/>
  <c r="B153" i="9"/>
  <c r="G162" i="9"/>
  <c r="E162" i="9" s="1"/>
  <c r="B162"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93" i="9"/>
  <c r="E193" i="9" s="1"/>
  <c r="B193" i="9" s="1"/>
  <c r="G202" i="9"/>
  <c r="E202" i="9" s="1"/>
  <c r="B202" i="9" s="1"/>
  <c r="G204" i="9"/>
  <c r="E204" i="9" s="1"/>
  <c r="B204" i="9" s="1"/>
  <c r="G209" i="9"/>
  <c r="E209" i="9" s="1"/>
  <c r="B209" i="9" s="1"/>
  <c r="B239" i="9"/>
  <c r="B271" i="9"/>
  <c r="G279" i="9"/>
  <c r="E279" i="9" s="1"/>
  <c r="B279" i="9" s="1"/>
  <c r="E87" i="5"/>
  <c r="D1065" i="1" s="1"/>
  <c r="E176" i="5"/>
  <c r="E275" i="9"/>
  <c r="B275" i="9" s="1"/>
  <c r="I10" i="9"/>
  <c r="B25" i="9"/>
  <c r="B34" i="9"/>
  <c r="B41" i="9"/>
  <c r="B50" i="9"/>
  <c r="B57" i="9"/>
  <c r="B66" i="9"/>
  <c r="B73" i="9"/>
  <c r="B82" i="9"/>
  <c r="B89" i="9"/>
  <c r="B98" i="9"/>
  <c r="B105" i="9"/>
  <c r="B114" i="9"/>
  <c r="B121" i="9"/>
  <c r="B130" i="9"/>
  <c r="B137" i="9"/>
  <c r="B152" i="9"/>
  <c r="G191" i="9"/>
  <c r="E191" i="9" s="1"/>
  <c r="B191" i="9" s="1"/>
  <c r="E28" i="9"/>
  <c r="B28" i="9" s="1"/>
  <c r="E36" i="9"/>
  <c r="B36" i="9" s="1"/>
  <c r="E44" i="9"/>
  <c r="B44" i="9" s="1"/>
  <c r="E52" i="9"/>
  <c r="B52" i="9" s="1"/>
  <c r="E60" i="9"/>
  <c r="B60" i="9" s="1"/>
  <c r="E68" i="9"/>
  <c r="B68" i="9" s="1"/>
  <c r="E76" i="9"/>
  <c r="B76" i="9" s="1"/>
  <c r="E84" i="9"/>
  <c r="B84" i="9" s="1"/>
  <c r="E92" i="9"/>
  <c r="B92" i="9" s="1"/>
  <c r="E100" i="9"/>
  <c r="B100" i="9" s="1"/>
  <c r="E108" i="9"/>
  <c r="B108" i="9" s="1"/>
  <c r="E116" i="9"/>
  <c r="B116" i="9" s="1"/>
  <c r="E124" i="9"/>
  <c r="B124" i="9" s="1"/>
  <c r="E132" i="9"/>
  <c r="B132" i="9" s="1"/>
  <c r="E140" i="9"/>
  <c r="B140" i="9" s="1"/>
  <c r="E148" i="9"/>
  <c r="B148" i="9" s="1"/>
  <c r="E156" i="9"/>
  <c r="B156" i="9" s="1"/>
  <c r="B214" i="9"/>
  <c r="B218" i="9"/>
  <c r="B221" i="9"/>
  <c r="B222" i="9"/>
  <c r="B225" i="9"/>
  <c r="B226" i="9"/>
  <c r="B229" i="9"/>
  <c r="B230" i="9"/>
  <c r="B233" i="9"/>
  <c r="B234" i="9"/>
  <c r="B237" i="9"/>
  <c r="B238" i="9"/>
  <c r="B241" i="9"/>
  <c r="B242" i="9"/>
  <c r="B245" i="9"/>
  <c r="B246" i="9"/>
  <c r="B249" i="9"/>
  <c r="B250" i="9"/>
  <c r="B253" i="9"/>
  <c r="B254" i="9"/>
  <c r="B257" i="9"/>
  <c r="B258" i="9"/>
  <c r="B261" i="9"/>
  <c r="B262" i="9"/>
  <c r="B265" i="9"/>
  <c r="B266" i="9"/>
  <c r="B269" i="9"/>
  <c r="B270" i="9"/>
  <c r="B273" i="9"/>
  <c r="B288" i="9"/>
  <c r="F215" i="9"/>
  <c r="B215" i="9" s="1"/>
  <c r="F216" i="9"/>
  <c r="B216" i="9" s="1"/>
  <c r="F219" i="9"/>
  <c r="B219" i="9" s="1"/>
  <c r="F220" i="9"/>
  <c r="B220" i="9" s="1"/>
  <c r="F223" i="9"/>
  <c r="B223" i="9" s="1"/>
  <c r="F224" i="9"/>
  <c r="B224" i="9" s="1"/>
  <c r="F227" i="9"/>
  <c r="F228" i="9"/>
  <c r="B228" i="9" s="1"/>
  <c r="F231" i="9"/>
  <c r="B231" i="9" s="1"/>
  <c r="F232" i="9"/>
  <c r="B232" i="9" s="1"/>
  <c r="F235" i="9"/>
  <c r="B235" i="9" s="1"/>
  <c r="F236" i="9"/>
  <c r="B236" i="9" s="1"/>
  <c r="F239" i="9"/>
  <c r="F240" i="9"/>
  <c r="B240" i="9" s="1"/>
  <c r="F243" i="9"/>
  <c r="B243" i="9" s="1"/>
  <c r="F244" i="9"/>
  <c r="B244" i="9" s="1"/>
  <c r="F247" i="9"/>
  <c r="B247" i="9" s="1"/>
  <c r="F248" i="9"/>
  <c r="B248" i="9" s="1"/>
  <c r="F251" i="9"/>
  <c r="B251" i="9" s="1"/>
  <c r="F252" i="9"/>
  <c r="B252" i="9" s="1"/>
  <c r="F255" i="9"/>
  <c r="B255" i="9" s="1"/>
  <c r="F256" i="9"/>
  <c r="B256" i="9" s="1"/>
  <c r="F259" i="9"/>
  <c r="F260" i="9"/>
  <c r="B260" i="9" s="1"/>
  <c r="F263" i="9"/>
  <c r="B263" i="9" s="1"/>
  <c r="F264" i="9"/>
  <c r="B264" i="9" s="1"/>
  <c r="F267" i="9"/>
  <c r="B267" i="9" s="1"/>
  <c r="F268" i="9"/>
  <c r="B268" i="9" s="1"/>
  <c r="F271" i="9"/>
  <c r="B282" i="9"/>
  <c r="E286" i="9"/>
  <c r="B286" i="9" s="1"/>
  <c r="F643" i="4" l="1"/>
  <c r="C637" i="1"/>
  <c r="G1048" i="1"/>
  <c r="E7" i="5"/>
  <c r="E6" i="5" s="1"/>
  <c r="D984" i="1" s="1"/>
  <c r="D990" i="1"/>
  <c r="D42" i="8"/>
  <c r="H19" i="9" s="1"/>
  <c r="E19" i="9" s="1"/>
  <c r="B19" i="9" s="1"/>
  <c r="H1499" i="1"/>
  <c r="G1483" i="1"/>
  <c r="G315" i="9"/>
  <c r="E315" i="9" s="1"/>
  <c r="B315" i="9" s="1"/>
  <c r="I23" i="3"/>
  <c r="D1214" i="1"/>
  <c r="E350" i="4"/>
  <c r="E407" i="4" s="1"/>
  <c r="D402" i="1" s="1"/>
  <c r="E151" i="4"/>
  <c r="E289" i="4" s="1"/>
  <c r="G165" i="1"/>
  <c r="F134" i="5"/>
  <c r="C1112" i="1"/>
  <c r="D237" i="5"/>
  <c r="F238" i="5"/>
  <c r="C1215" i="1"/>
  <c r="F644" i="4"/>
  <c r="C638" i="1"/>
  <c r="F344" i="4"/>
  <c r="C339" i="1"/>
  <c r="D293" i="1"/>
  <c r="H1453" i="1"/>
  <c r="G1453" i="1"/>
  <c r="F196" i="4"/>
  <c r="C192" i="1"/>
  <c r="I25" i="3"/>
  <c r="D1329" i="1"/>
  <c r="H20" i="3"/>
  <c r="C985" i="1"/>
  <c r="F82" i="4"/>
  <c r="C78" i="1"/>
  <c r="F163" i="4"/>
  <c r="C159" i="1"/>
  <c r="E528" i="4"/>
  <c r="F224" i="4"/>
  <c r="C220" i="1"/>
  <c r="F106" i="4"/>
  <c r="C102" i="1"/>
  <c r="D68" i="5"/>
  <c r="F625" i="4"/>
  <c r="C619" i="1"/>
  <c r="F459" i="4"/>
  <c r="C453" i="1"/>
  <c r="F363" i="4"/>
  <c r="C358" i="1"/>
  <c r="F139" i="4"/>
  <c r="C135" i="1"/>
  <c r="F114" i="6"/>
  <c r="H27" i="3"/>
  <c r="C1408" i="1"/>
  <c r="F311" i="4"/>
  <c r="C306" i="1"/>
  <c r="E6" i="4"/>
  <c r="D3" i="1"/>
  <c r="F567" i="4"/>
  <c r="D528" i="4"/>
  <c r="C561" i="1"/>
  <c r="I1455" i="1"/>
  <c r="D141" i="6"/>
  <c r="F5" i="6"/>
  <c r="H24" i="3"/>
  <c r="C1299" i="1"/>
  <c r="D420" i="4"/>
  <c r="F421" i="4"/>
  <c r="C415" i="1"/>
  <c r="F484" i="4"/>
  <c r="C478" i="1"/>
  <c r="H21" i="9"/>
  <c r="G21" i="9"/>
  <c r="F152" i="4"/>
  <c r="D151" i="4"/>
  <c r="C148" i="1"/>
  <c r="E635" i="4"/>
  <c r="D629" i="1" s="1"/>
  <c r="D414" i="1"/>
  <c r="I21" i="3"/>
  <c r="D1046" i="1"/>
  <c r="G309" i="9"/>
  <c r="E309" i="9" s="1"/>
  <c r="B309" i="9" s="1"/>
  <c r="F190" i="5"/>
  <c r="C1167" i="1"/>
  <c r="E175" i="5"/>
  <c r="D1152" i="1" s="1"/>
  <c r="I22" i="3"/>
  <c r="D1153" i="1"/>
  <c r="E165" i="9"/>
  <c r="B165" i="9" s="1"/>
  <c r="B192" i="9"/>
  <c r="E166" i="9"/>
  <c r="B166" i="9" s="1"/>
  <c r="F35" i="6"/>
  <c r="H25" i="3"/>
  <c r="C1329" i="1"/>
  <c r="E290" i="9"/>
  <c r="B290" i="9" s="1"/>
  <c r="D43" i="8"/>
  <c r="C1524" i="1"/>
  <c r="F258" i="5"/>
  <c r="C1235" i="1"/>
  <c r="F299" i="4"/>
  <c r="D298" i="4"/>
  <c r="C294" i="1"/>
  <c r="F87" i="5"/>
  <c r="C1065" i="1"/>
  <c r="F515" i="4"/>
  <c r="C509" i="1"/>
  <c r="D350" i="4"/>
  <c r="F44" i="4"/>
  <c r="C40" i="1"/>
  <c r="E141" i="6"/>
  <c r="I24" i="3"/>
  <c r="D1299" i="1"/>
  <c r="F593" i="4"/>
  <c r="C587" i="1"/>
  <c r="F396" i="4"/>
  <c r="C391" i="1"/>
  <c r="F146" i="5"/>
  <c r="D1124" i="1"/>
  <c r="F124" i="4"/>
  <c r="C120" i="1"/>
  <c r="F50" i="4"/>
  <c r="C46" i="1"/>
  <c r="D6" i="4"/>
  <c r="D176" i="5"/>
  <c r="I1443" i="1"/>
  <c r="I1441" i="1"/>
  <c r="H637" i="1" l="1"/>
  <c r="G637" i="1"/>
  <c r="F7" i="5"/>
  <c r="G990" i="1"/>
  <c r="H990" i="1"/>
  <c r="D985" i="1"/>
  <c r="G985" i="1" s="1"/>
  <c r="I20" i="3"/>
  <c r="K1450" i="9"/>
  <c r="C1517" i="1"/>
  <c r="H1517" i="1" s="1"/>
  <c r="I34" i="3"/>
  <c r="G313" i="9"/>
  <c r="E313" i="9" s="1"/>
  <c r="B313" i="9" s="1"/>
  <c r="E314" i="9"/>
  <c r="I10" i="3" s="1"/>
  <c r="E21" i="9"/>
  <c r="D345" i="1"/>
  <c r="E408" i="4"/>
  <c r="D403" i="1" s="1"/>
  <c r="I17" i="3"/>
  <c r="D147" i="1"/>
  <c r="H1124" i="1"/>
  <c r="G1124" i="1"/>
  <c r="G587" i="1"/>
  <c r="H587" i="1"/>
  <c r="H294" i="1"/>
  <c r="G294" i="1"/>
  <c r="H415" i="1"/>
  <c r="G415" i="1"/>
  <c r="H358" i="1"/>
  <c r="G358" i="1"/>
  <c r="H159" i="1"/>
  <c r="G159" i="1"/>
  <c r="H1215" i="1"/>
  <c r="G1215" i="1"/>
  <c r="G1524" i="1"/>
  <c r="H1524" i="1"/>
  <c r="H148" i="1"/>
  <c r="G148" i="1"/>
  <c r="H561" i="1"/>
  <c r="G561" i="1"/>
  <c r="H306" i="1"/>
  <c r="G306" i="1"/>
  <c r="H220" i="1"/>
  <c r="G220" i="1"/>
  <c r="E636" i="4"/>
  <c r="D630" i="1" s="1"/>
  <c r="D522" i="1"/>
  <c r="H120" i="1"/>
  <c r="G120" i="1"/>
  <c r="H1167" i="1"/>
  <c r="G1167" i="1"/>
  <c r="H17" i="3"/>
  <c r="D289" i="4"/>
  <c r="F151" i="4"/>
  <c r="C147" i="1"/>
  <c r="H478" i="1"/>
  <c r="G478" i="1"/>
  <c r="D635" i="4"/>
  <c r="F420" i="4"/>
  <c r="C414" i="1"/>
  <c r="F141" i="6"/>
  <c r="H28" i="3"/>
  <c r="C1435" i="1"/>
  <c r="D636" i="4"/>
  <c r="F528" i="4"/>
  <c r="C522" i="1"/>
  <c r="H135" i="1"/>
  <c r="G135" i="1"/>
  <c r="H453" i="1"/>
  <c r="G453" i="1"/>
  <c r="F68" i="5"/>
  <c r="H21" i="3"/>
  <c r="C1046" i="1"/>
  <c r="H78" i="1"/>
  <c r="G78" i="1"/>
  <c r="D6" i="5"/>
  <c r="H192" i="1"/>
  <c r="G192" i="1"/>
  <c r="G638" i="1"/>
  <c r="H638" i="1"/>
  <c r="H23" i="3"/>
  <c r="F237" i="5"/>
  <c r="C1214" i="1"/>
  <c r="H46" i="1"/>
  <c r="G46" i="1"/>
  <c r="I28" i="3"/>
  <c r="D1435" i="1"/>
  <c r="H9" i="3" s="1"/>
  <c r="H509" i="1"/>
  <c r="G509" i="1"/>
  <c r="G1329" i="1"/>
  <c r="H1329" i="1"/>
  <c r="B21" i="9"/>
  <c r="E412" i="4"/>
  <c r="I16" i="3"/>
  <c r="E290" i="4"/>
  <c r="D286" i="1" s="1"/>
  <c r="D2" i="1"/>
  <c r="H619" i="1"/>
  <c r="G619" i="1"/>
  <c r="H339" i="1"/>
  <c r="G339" i="1"/>
  <c r="H40" i="1"/>
  <c r="G40" i="1"/>
  <c r="D407" i="4"/>
  <c r="F298" i="4"/>
  <c r="C293" i="1"/>
  <c r="E291" i="4"/>
  <c r="D287" i="1" s="1"/>
  <c r="E413" i="4"/>
  <c r="D285" i="1"/>
  <c r="D175" i="5"/>
  <c r="F176" i="5"/>
  <c r="H22" i="3"/>
  <c r="C1153" i="1"/>
  <c r="H391" i="1"/>
  <c r="G391" i="1"/>
  <c r="H1065" i="1"/>
  <c r="G1065" i="1"/>
  <c r="I35" i="3"/>
  <c r="C1518" i="1"/>
  <c r="G312" i="9"/>
  <c r="E312" i="9" s="1"/>
  <c r="D290" i="4"/>
  <c r="D412" i="4"/>
  <c r="H16" i="3"/>
  <c r="F6" i="4"/>
  <c r="C2" i="1"/>
  <c r="D408" i="4"/>
  <c r="F350" i="4"/>
  <c r="C345" i="1"/>
  <c r="H1235" i="1"/>
  <c r="G1235" i="1"/>
  <c r="H1299" i="1"/>
  <c r="G1299" i="1"/>
  <c r="G317" i="9"/>
  <c r="E317" i="9" s="1"/>
  <c r="G3" i="1"/>
  <c r="H3" i="1"/>
  <c r="G1408" i="1"/>
  <c r="H1408" i="1"/>
  <c r="H102" i="1"/>
  <c r="G102" i="1"/>
  <c r="H1112" i="1"/>
  <c r="G1112" i="1"/>
  <c r="H278" i="9"/>
  <c r="H985" i="1" l="1"/>
  <c r="H11" i="3"/>
  <c r="N3" i="9" s="1"/>
  <c r="G1517" i="1"/>
  <c r="E311" i="9"/>
  <c r="B312" i="9"/>
  <c r="F407" i="4"/>
  <c r="C402" i="1"/>
  <c r="E316" i="9"/>
  <c r="B317" i="9"/>
  <c r="D639" i="4"/>
  <c r="D414" i="4"/>
  <c r="F412" i="4"/>
  <c r="C407" i="1"/>
  <c r="H1214" i="1"/>
  <c r="G1214" i="1"/>
  <c r="F635" i="4"/>
  <c r="C629" i="1"/>
  <c r="H2" i="1"/>
  <c r="G2" i="1"/>
  <c r="F290" i="4"/>
  <c r="C286" i="1"/>
  <c r="F175" i="5"/>
  <c r="C1152" i="1"/>
  <c r="H293" i="1"/>
  <c r="G293" i="1"/>
  <c r="E639" i="4"/>
  <c r="E414" i="4"/>
  <c r="D409" i="1" s="1"/>
  <c r="D407" i="1"/>
  <c r="H1046" i="1"/>
  <c r="G1046" i="1"/>
  <c r="D291" i="4"/>
  <c r="F289" i="4"/>
  <c r="D413" i="4"/>
  <c r="C285" i="1"/>
  <c r="K3" i="9"/>
  <c r="I9" i="3"/>
  <c r="E640" i="4"/>
  <c r="E415" i="4"/>
  <c r="D410" i="1" s="1"/>
  <c r="D408" i="1"/>
  <c r="G1435" i="1"/>
  <c r="H1435" i="1"/>
  <c r="H147" i="1"/>
  <c r="G147" i="1"/>
  <c r="F408" i="4"/>
  <c r="C403" i="1"/>
  <c r="H1518" i="1"/>
  <c r="G1518" i="1"/>
  <c r="H522" i="1"/>
  <c r="G522" i="1"/>
  <c r="H345" i="1"/>
  <c r="G345" i="1"/>
  <c r="H1153" i="1"/>
  <c r="G1153" i="1"/>
  <c r="G284" i="9"/>
  <c r="E284" i="9" s="1"/>
  <c r="B284" i="9" s="1"/>
  <c r="G278" i="9"/>
  <c r="E278" i="9" s="1"/>
  <c r="F6" i="5"/>
  <c r="C984" i="1"/>
  <c r="F636" i="4"/>
  <c r="C630" i="1"/>
  <c r="H414" i="1"/>
  <c r="G414" i="1"/>
  <c r="I11" i="3" l="1"/>
  <c r="E641" i="4"/>
  <c r="D633" i="1"/>
  <c r="H286" i="1"/>
  <c r="G286" i="1"/>
  <c r="H629" i="1"/>
  <c r="G629" i="1"/>
  <c r="H407" i="1"/>
  <c r="G407" i="1"/>
  <c r="H630" i="1"/>
  <c r="G630" i="1"/>
  <c r="E277" i="9"/>
  <c r="B278" i="9"/>
  <c r="H285" i="1"/>
  <c r="G285" i="1"/>
  <c r="F414" i="4"/>
  <c r="C409" i="1"/>
  <c r="H402" i="1"/>
  <c r="G402" i="1"/>
  <c r="E642" i="4"/>
  <c r="D634" i="1"/>
  <c r="D640" i="4"/>
  <c r="D415" i="4"/>
  <c r="F413" i="4"/>
  <c r="C408" i="1"/>
  <c r="D641" i="4"/>
  <c r="F639" i="4"/>
  <c r="C633" i="1"/>
  <c r="H8" i="3"/>
  <c r="H984" i="1"/>
  <c r="G984" i="1"/>
  <c r="H403" i="1"/>
  <c r="G403" i="1"/>
  <c r="F291" i="4"/>
  <c r="C287" i="1"/>
  <c r="H1152" i="1"/>
  <c r="G1152" i="1"/>
  <c r="H287" i="1" l="1"/>
  <c r="G287" i="1"/>
  <c r="F415" i="4"/>
  <c r="C410" i="1"/>
  <c r="D645" i="4"/>
  <c r="F641" i="4"/>
  <c r="C635" i="1"/>
  <c r="D642" i="4"/>
  <c r="F640" i="4"/>
  <c r="C634" i="1"/>
  <c r="H408" i="1"/>
  <c r="G408" i="1"/>
  <c r="G633" i="1"/>
  <c r="H633" i="1"/>
  <c r="E646" i="4"/>
  <c r="D636" i="1"/>
  <c r="M3" i="9"/>
  <c r="I8" i="3"/>
  <c r="H409" i="1"/>
  <c r="G409" i="1"/>
  <c r="E645" i="4"/>
  <c r="D635" i="1"/>
  <c r="I19" i="3" l="1"/>
  <c r="D640" i="1"/>
  <c r="H635" i="1"/>
  <c r="G635" i="1"/>
  <c r="H634" i="1"/>
  <c r="G634" i="1"/>
  <c r="H410" i="1"/>
  <c r="G410" i="1"/>
  <c r="I18" i="3"/>
  <c r="D639" i="1"/>
  <c r="F645" i="4"/>
  <c r="H18" i="3"/>
  <c r="C639" i="1"/>
  <c r="F642" i="4"/>
  <c r="D646" i="4"/>
  <c r="C636" i="1"/>
  <c r="G276" i="9"/>
  <c r="E276" i="9" s="1"/>
  <c r="B276" i="9" s="1"/>
  <c r="H639" i="1" l="1"/>
  <c r="G639" i="1"/>
  <c r="H636" i="1"/>
  <c r="G636" i="1"/>
  <c r="H7" i="3"/>
  <c r="F646" i="4"/>
  <c r="H19" i="3"/>
  <c r="C640" i="1"/>
  <c r="H640" i="1" l="1"/>
  <c r="G640" i="1"/>
  <c r="J3" i="9"/>
  <c r="G274" i="9" l="1"/>
  <c r="H274" i="9"/>
  <c r="L272" i="9"/>
  <c r="H18" i="9"/>
  <c r="M272" i="9"/>
  <c r="G18" i="9"/>
  <c r="G17" i="9"/>
  <c r="M15" i="9"/>
  <c r="J13" i="9"/>
  <c r="I6" i="9"/>
  <c r="J11" i="9"/>
  <c r="I9" i="9"/>
  <c r="I17" i="9"/>
  <c r="H16" i="9"/>
  <c r="I11" i="9"/>
  <c r="J6" i="9"/>
  <c r="J5" i="9"/>
  <c r="K12" i="9"/>
  <c r="L15" i="9"/>
  <c r="J17" i="9"/>
  <c r="K8" i="9"/>
  <c r="K11" i="9"/>
  <c r="K7" i="9"/>
  <c r="H17" i="9"/>
  <c r="G16" i="9"/>
  <c r="J10" i="9"/>
  <c r="K5" i="9"/>
  <c r="J7" i="9"/>
  <c r="I5" i="9"/>
  <c r="G15" i="9"/>
  <c r="J12" i="9"/>
  <c r="K10" i="9"/>
  <c r="I13" i="9"/>
  <c r="L16" i="9"/>
  <c r="K13" i="9"/>
  <c r="I7" i="9"/>
  <c r="K6" i="9"/>
  <c r="J9" i="9"/>
  <c r="I12" i="9"/>
  <c r="M16" i="9"/>
  <c r="H15" i="9"/>
  <c r="J8" i="9"/>
  <c r="K9" i="9"/>
  <c r="I8" i="9"/>
  <c r="E12" i="9" l="1"/>
  <c r="B12" i="9" s="1"/>
  <c r="E11" i="9"/>
  <c r="B11" i="9" s="1"/>
  <c r="F272" i="9"/>
  <c r="F20" i="9" s="1"/>
  <c r="F15" i="9"/>
  <c r="E15" i="9"/>
  <c r="E17" i="9"/>
  <c r="B17" i="9" s="1"/>
  <c r="F16" i="9"/>
  <c r="E10" i="9"/>
  <c r="B10" i="9" s="1"/>
  <c r="E6" i="9"/>
  <c r="B6" i="9" s="1"/>
  <c r="E18" i="9"/>
  <c r="B18" i="9" s="1"/>
  <c r="E13" i="9"/>
  <c r="B13" i="9" s="1"/>
  <c r="E5" i="9"/>
  <c r="E8" i="9"/>
  <c r="B8" i="9" s="1"/>
  <c r="E7" i="9"/>
  <c r="B7" i="9" s="1"/>
  <c r="E9" i="9"/>
  <c r="B9" i="9" s="1"/>
  <c r="E16" i="9"/>
  <c r="E274" i="9"/>
  <c r="B272" i="9" l="1"/>
  <c r="F14" i="9"/>
  <c r="F3" i="9" s="1"/>
  <c r="B16" i="9"/>
  <c r="B15" i="9"/>
  <c r="B274" i="9"/>
  <c r="E20" i="9"/>
  <c r="I7" i="3" s="1"/>
  <c r="B5" i="9"/>
  <c r="E4"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<sst xmlns="http://schemas.openxmlformats.org/spreadsheetml/2006/main" count="4369" uniqueCount="3421">
  <si>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</si>
  <si>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</si>
  <si>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</si>
  <si>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</si>
  <si>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</si>
  <si>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</si>
  <si>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</si>
  <si>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</si>
  <si>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</si>
  <si>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</si>
  <si>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</si>
  <si>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</si>
  <si>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</si>
  <si>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</si>
  <si>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</si>
  <si>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</si>
  <si>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</si>
  <si>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</si>
  <si>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</si>
  <si>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</si>
  <si>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</si>
  <si>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</si>
  <si>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</si>
  <si>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</si>
  <si>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</si>
  <si>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</si>
  <si>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</si>
  <si>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</si>
  <si>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</si>
  <si>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</si>
  <si>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</si>
  <si>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"Vladimir Nazor" Sveti Ilija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</si>
  <si>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</si>
  <si>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</si>
  <si>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</si>
  <si>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</si>
  <si>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</si>
  <si>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</si>
  <si>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</si>
  <si>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</si>
  <si>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</si>
  <si>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</si>
  <si>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</si>
  <si>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</si>
  <si>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</si>
  <si>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</si>
  <si>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</si>
  <si>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</si>
  <si>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</si>
  <si>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14007 - Osnovna škola "Vladimir Nazor" Sveti Ilija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</si>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</sst>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953794.49</v>
      </c>
      <c r="D2" s="6">
        <f>'PR-RAS'!E6</f>
        <v>1184044.79</v>
      </c>
      <c r="E2" s="6">
        <v>0</v>
      </c>
      <c r="F2" s="6">
        <v>0</v>
      </c>
      <c r="G2" s="7">
        <f t="shared" ref="G2:G264" si="0">(B2/1000)*(C2*1+D2*2)</f>
        <v>3321.8840700000005</v>
      </c>
      <c r="H2" s="7">
        <f t="shared" ref="H2:H264" si="1">ABS(C2-ROUND(C2,0))+ABS(D2-ROUND(D2,0))</f>
        <v>0.69999999995343387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817577.48</v>
      </c>
      <c r="D46" s="1">
        <f>'PR-RAS'!E50</f>
        <v>1018780.81</v>
      </c>
      <c r="E46" s="1">
        <v>0</v>
      </c>
      <c r="F46" s="1">
        <v>0</v>
      </c>
      <c r="G46" s="2">
        <f t="shared" si="0"/>
        <v>128481.2595</v>
      </c>
      <c r="H46" s="2">
        <f t="shared" si="1"/>
        <v>0.66999999992549419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806167.37</v>
      </c>
      <c r="D64" s="1">
        <f>'PR-RAS'!E68</f>
        <v>1006686.75</v>
      </c>
      <c r="E64" s="1">
        <v>0</v>
      </c>
      <c r="F64" s="1">
        <v>0</v>
      </c>
      <c r="G64" s="2">
        <f t="shared" si="0"/>
        <v>177631.07481000002</v>
      </c>
      <c r="H64" s="2">
        <f t="shared" si="1"/>
        <v>0.61999999999534339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804484.28</v>
      </c>
      <c r="D65" s="1">
        <f>'PR-RAS'!E69</f>
        <v>1005609.92</v>
      </c>
      <c r="E65" s="1">
        <v>0</v>
      </c>
      <c r="F65" s="1">
        <v>0</v>
      </c>
      <c r="G65" s="2">
        <f t="shared" si="0"/>
        <v>180205.06368000002</v>
      </c>
      <c r="H65" s="2">
        <f t="shared" si="1"/>
        <v>0.35999999998603016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1683.09</v>
      </c>
      <c r="D66" s="1">
        <f>'PR-RAS'!E70</f>
        <v>1076.83</v>
      </c>
      <c r="E66" s="1">
        <v>0</v>
      </c>
      <c r="F66" s="1">
        <v>0</v>
      </c>
      <c r="G66" s="2">
        <f t="shared" si="0"/>
        <v>249.38875000000002</v>
      </c>
      <c r="H66" s="2">
        <f t="shared" si="1"/>
        <v>0.25999999999999091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2087.52</v>
      </c>
      <c r="D70" s="1">
        <f>'PR-RAS'!E74</f>
        <v>246.05</v>
      </c>
      <c r="E70" s="1">
        <v>0</v>
      </c>
      <c r="F70" s="1">
        <v>0</v>
      </c>
      <c r="G70" s="2">
        <f t="shared" si="0"/>
        <v>177.99378000000002</v>
      </c>
      <c r="H70" s="2">
        <f t="shared" si="1"/>
        <v>0.53000000000002956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2087.52</v>
      </c>
      <c r="D71" s="1">
        <f>'PR-RAS'!E75</f>
        <v>246.05</v>
      </c>
      <c r="E71" s="1">
        <v>0</v>
      </c>
      <c r="F71" s="1">
        <v>0</v>
      </c>
      <c r="G71" s="2">
        <f t="shared" si="0"/>
        <v>180.57340000000002</v>
      </c>
      <c r="H71" s="2">
        <f t="shared" si="1"/>
        <v>0.53000000000002956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9322.59</v>
      </c>
      <c r="D73" s="1">
        <f>'PR-RAS'!E77</f>
        <v>11848.01</v>
      </c>
      <c r="E73" s="1">
        <v>0</v>
      </c>
      <c r="F73" s="1">
        <v>0</v>
      </c>
      <c r="G73" s="2">
        <f t="shared" si="0"/>
        <v>2377.3399199999999</v>
      </c>
      <c r="H73" s="2">
        <f t="shared" si="1"/>
        <v>0.42000000000007276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9322.59</v>
      </c>
      <c r="D76" s="1">
        <f>'PR-RAS'!E80</f>
        <v>11848.01</v>
      </c>
      <c r="E76" s="1">
        <v>0</v>
      </c>
      <c r="F76" s="1">
        <v>0</v>
      </c>
      <c r="G76" s="2">
        <f t="shared" si="0"/>
        <v>2476.3957500000001</v>
      </c>
      <c r="H76" s="2">
        <f t="shared" si="1"/>
        <v>0.42000000000007276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45070.17</v>
      </c>
      <c r="D102" s="1">
        <f>'PR-RAS'!E106</f>
        <v>24170.1</v>
      </c>
      <c r="E102" s="1">
        <v>0</v>
      </c>
      <c r="F102" s="1">
        <v>0</v>
      </c>
      <c r="G102" s="2">
        <f t="shared" si="0"/>
        <v>9434.4473699999999</v>
      </c>
      <c r="H102" s="2">
        <f t="shared" si="1"/>
        <v>0.26999999999679858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45070.17</v>
      </c>
      <c r="D108" s="1">
        <f>'PR-RAS'!E112</f>
        <v>24170.1</v>
      </c>
      <c r="E108" s="1">
        <v>0</v>
      </c>
      <c r="F108" s="1">
        <v>0</v>
      </c>
      <c r="G108" s="2">
        <f t="shared" si="0"/>
        <v>9994.9095899999993</v>
      </c>
      <c r="H108" s="2">
        <f t="shared" si="1"/>
        <v>0.26999999999679858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45070.17</v>
      </c>
      <c r="D113" s="1">
        <f>'PR-RAS'!E117</f>
        <v>24170.1</v>
      </c>
      <c r="E113" s="1">
        <v>0</v>
      </c>
      <c r="F113" s="1">
        <v>0</v>
      </c>
      <c r="G113" s="2">
        <f t="shared" si="0"/>
        <v>10461.961439999999</v>
      </c>
      <c r="H113" s="2">
        <f t="shared" si="1"/>
        <v>0.26999999999679858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1335.73</v>
      </c>
      <c r="D120" s="1">
        <f>'PR-RAS'!E124</f>
        <v>10374.539999999999</v>
      </c>
      <c r="E120" s="1">
        <v>0</v>
      </c>
      <c r="F120" s="1">
        <v>0</v>
      </c>
      <c r="G120" s="2">
        <f t="shared" si="0"/>
        <v>2628.0923899999998</v>
      </c>
      <c r="H120" s="2">
        <f t="shared" si="1"/>
        <v>0.73000000000092768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1335.73</v>
      </c>
      <c r="D121" s="1">
        <f>'PR-RAS'!E125</f>
        <v>8721.81</v>
      </c>
      <c r="E121" s="1">
        <v>0</v>
      </c>
      <c r="F121" s="1">
        <v>0</v>
      </c>
      <c r="G121" s="2">
        <f t="shared" si="0"/>
        <v>2253.5219999999999</v>
      </c>
      <c r="H121" s="2">
        <f t="shared" si="1"/>
        <v>0.46000000000049113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1086.8699999999999</v>
      </c>
      <c r="D122" s="1">
        <f>'PR-RAS'!E126</f>
        <v>1782.31</v>
      </c>
      <c r="E122" s="1">
        <v>0</v>
      </c>
      <c r="F122" s="1">
        <v>0</v>
      </c>
      <c r="G122" s="2">
        <f t="shared" si="0"/>
        <v>562.83028999999999</v>
      </c>
      <c r="H122" s="2">
        <f t="shared" si="1"/>
        <v>0.44000000000005457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248.86</v>
      </c>
      <c r="D123" s="1">
        <f>'PR-RAS'!E127</f>
        <v>6939.5</v>
      </c>
      <c r="E123" s="1">
        <v>0</v>
      </c>
      <c r="F123" s="1">
        <v>0</v>
      </c>
      <c r="G123" s="2">
        <f t="shared" si="0"/>
        <v>1723.5989200000001</v>
      </c>
      <c r="H123" s="2">
        <f t="shared" si="1"/>
        <v>0.63999999999998636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1652.73</v>
      </c>
      <c r="E124" s="1">
        <v>0</v>
      </c>
      <c r="F124" s="1">
        <v>0</v>
      </c>
      <c r="G124" s="2">
        <f t="shared" si="0"/>
        <v>406.57157999999998</v>
      </c>
      <c r="H124" s="2">
        <f t="shared" si="1"/>
        <v>0.26999999999998181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1152.73</v>
      </c>
      <c r="E125" s="1">
        <v>0</v>
      </c>
      <c r="F125" s="1">
        <v>0</v>
      </c>
      <c r="G125" s="2">
        <f t="shared" si="0"/>
        <v>285.87704000000002</v>
      </c>
      <c r="H125" s="2">
        <f t="shared" si="1"/>
        <v>0.26999999999998181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500</v>
      </c>
      <c r="E126" s="1">
        <v>0</v>
      </c>
      <c r="F126" s="1">
        <v>0</v>
      </c>
      <c r="G126" s="2">
        <f t="shared" si="0"/>
        <v>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86025.23000000001</v>
      </c>
      <c r="D129" s="1">
        <f>'PR-RAS'!E133</f>
        <v>130623.20999999999</v>
      </c>
      <c r="E129" s="1">
        <v>0</v>
      </c>
      <c r="F129" s="1">
        <v>0</v>
      </c>
      <c r="G129" s="2">
        <f t="shared" si="0"/>
        <v>44450.771200000003</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86025.23000000001</v>
      </c>
      <c r="D130" s="1">
        <f>'PR-RAS'!E134</f>
        <v>130623.20999999999</v>
      </c>
      <c r="E130" s="1">
        <v>0</v>
      </c>
      <c r="F130" s="1">
        <v>0</v>
      </c>
      <c r="G130" s="2">
        <f t="shared" si="0"/>
        <v>44798.042850000005</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82160.570000000007</v>
      </c>
      <c r="D131" s="1">
        <f>'PR-RAS'!E135</f>
        <v>93518.93</v>
      </c>
      <c r="E131" s="1">
        <v>0</v>
      </c>
      <c r="F131" s="1">
        <v>0</v>
      </c>
      <c r="G131" s="2">
        <f t="shared" si="0"/>
        <v>34995.795899999997</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3864.66</v>
      </c>
      <c r="D132" s="1">
        <f>'PR-RAS'!E136</f>
        <v>37104.28</v>
      </c>
      <c r="E132" s="1">
        <v>0</v>
      </c>
      <c r="F132" s="1">
        <v>0</v>
      </c>
      <c r="G132" s="2">
        <f t="shared" si="0"/>
        <v>10227.591820000001</v>
      </c>
      <c r="H132" s="2">
        <f t="shared" si="1"/>
        <v>0.61999999999898137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3785.88</v>
      </c>
      <c r="D135" s="1">
        <f>'PR-RAS'!E139</f>
        <v>96.12</v>
      </c>
      <c r="E135" s="1">
        <v>0</v>
      </c>
      <c r="F135" s="1">
        <v>0</v>
      </c>
      <c r="G135" s="2">
        <f t="shared" si="0"/>
        <v>533.06808000000001</v>
      </c>
      <c r="H135" s="2">
        <f t="shared" si="1"/>
        <v>0.23999999999989541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3785.88</v>
      </c>
      <c r="D146" s="1">
        <f>'PR-RAS'!E150</f>
        <v>96.12</v>
      </c>
      <c r="E146" s="1">
        <v>0</v>
      </c>
      <c r="F146" s="1">
        <v>0</v>
      </c>
      <c r="G146" s="2">
        <f t="shared" si="0"/>
        <v>576.8273999999999</v>
      </c>
      <c r="H146" s="2">
        <f t="shared" si="1"/>
        <v>0.23999999999989541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948276.3899999999</v>
      </c>
      <c r="D147" s="1">
        <f>'PR-RAS'!E151</f>
        <v>1154810.6700000002</v>
      </c>
      <c r="E147" s="1">
        <v>0</v>
      </c>
      <c r="F147" s="1">
        <v>0</v>
      </c>
      <c r="G147" s="2">
        <f t="shared" si="0"/>
        <v>475653.06858000002</v>
      </c>
      <c r="H147" s="2">
        <f t="shared" si="1"/>
        <v>0.71999999973922968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750564.25999999989</v>
      </c>
      <c r="D148" s="1">
        <f>'PR-RAS'!E152</f>
        <v>913145.81</v>
      </c>
      <c r="E148" s="1">
        <v>0</v>
      </c>
      <c r="F148" s="1">
        <v>0</v>
      </c>
      <c r="G148" s="2">
        <f t="shared" si="0"/>
        <v>378797.81435999996</v>
      </c>
      <c r="H148" s="2">
        <f t="shared" si="1"/>
        <v>0.44999999983701855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622225.29999999993</v>
      </c>
      <c r="D149" s="1">
        <f>'PR-RAS'!E153</f>
        <v>754139.72</v>
      </c>
      <c r="E149" s="1">
        <v>0</v>
      </c>
      <c r="F149" s="1">
        <v>0</v>
      </c>
      <c r="G149" s="2">
        <f t="shared" si="0"/>
        <v>315314.70151999994</v>
      </c>
      <c r="H149" s="2">
        <f t="shared" si="1"/>
        <v>0.57999999995809048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610130.07999999996</v>
      </c>
      <c r="D150" s="1">
        <f>'PR-RAS'!E154</f>
        <v>740875.16</v>
      </c>
      <c r="E150" s="1">
        <v>0</v>
      </c>
      <c r="F150" s="1">
        <v>0</v>
      </c>
      <c r="G150" s="2">
        <f t="shared" si="0"/>
        <v>311690.17959999997</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10555.9</v>
      </c>
      <c r="D152" s="1">
        <f>'PR-RAS'!E156</f>
        <v>11286.46</v>
      </c>
      <c r="E152" s="1">
        <v>0</v>
      </c>
      <c r="F152" s="1">
        <v>0</v>
      </c>
      <c r="G152" s="2">
        <f t="shared" si="0"/>
        <v>5002.4518200000002</v>
      </c>
      <c r="H152" s="2">
        <f t="shared" si="1"/>
        <v>0.55999999999949068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1539.32</v>
      </c>
      <c r="D153" s="1">
        <f>'PR-RAS'!E157</f>
        <v>1978.1</v>
      </c>
      <c r="E153" s="1">
        <v>0</v>
      </c>
      <c r="F153" s="1">
        <v>0</v>
      </c>
      <c r="G153" s="2">
        <f t="shared" si="0"/>
        <v>835.31903999999986</v>
      </c>
      <c r="H153" s="2">
        <f t="shared" si="1"/>
        <v>0.41999999999984539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25560.11</v>
      </c>
      <c r="D154" s="1">
        <f>'PR-RAS'!E158</f>
        <v>34573.050000000003</v>
      </c>
      <c r="E154" s="1">
        <v>0</v>
      </c>
      <c r="F154" s="1">
        <v>0</v>
      </c>
      <c r="G154" s="2">
        <f t="shared" si="0"/>
        <v>14490.050130000001</v>
      </c>
      <c r="H154" s="2">
        <f t="shared" si="1"/>
        <v>0.16000000000349246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102778.84999999999</v>
      </c>
      <c r="D155" s="1">
        <f>'PR-RAS'!E159</f>
        <v>124433.04</v>
      </c>
      <c r="E155" s="1">
        <v>0</v>
      </c>
      <c r="F155" s="1">
        <v>0</v>
      </c>
      <c r="G155" s="2">
        <f t="shared" si="0"/>
        <v>54153.319219999998</v>
      </c>
      <c r="H155" s="2">
        <f t="shared" si="1"/>
        <v>0.19000000000232831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102563.29</v>
      </c>
      <c r="D157" s="1">
        <f>'PR-RAS'!E161</f>
        <v>124433.04</v>
      </c>
      <c r="E157" s="1">
        <v>0</v>
      </c>
      <c r="F157" s="1">
        <v>0</v>
      </c>
      <c r="G157" s="2">
        <f t="shared" si="0"/>
        <v>54822.981719999996</v>
      </c>
      <c r="H157" s="2">
        <f t="shared" si="1"/>
        <v>0.32999999998719431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215.56</v>
      </c>
      <c r="D158" s="1">
        <f>'PR-RAS'!E162</f>
        <v>0</v>
      </c>
      <c r="E158" s="1">
        <v>0</v>
      </c>
      <c r="F158" s="1">
        <v>0</v>
      </c>
      <c r="G158" s="2">
        <f t="shared" si="0"/>
        <v>33.842919999999999</v>
      </c>
      <c r="H158" s="2">
        <f t="shared" si="1"/>
        <v>0.43999999999999773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179689.66999999998</v>
      </c>
      <c r="D159" s="1">
        <f>'PR-RAS'!E163</f>
        <v>228807.21000000002</v>
      </c>
      <c r="E159" s="1">
        <v>0</v>
      </c>
      <c r="F159" s="1">
        <v>0</v>
      </c>
      <c r="G159" s="2">
        <f t="shared" si="0"/>
        <v>100694.04622000002</v>
      </c>
      <c r="H159" s="2">
        <f t="shared" si="1"/>
        <v>0.5400000000372529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43012.67</v>
      </c>
      <c r="D160" s="1">
        <f>'PR-RAS'!E164</f>
        <v>51669.130000000005</v>
      </c>
      <c r="E160" s="1">
        <v>0</v>
      </c>
      <c r="F160" s="1">
        <v>0</v>
      </c>
      <c r="G160" s="2">
        <f t="shared" si="0"/>
        <v>23269.797869999999</v>
      </c>
      <c r="H160" s="2">
        <f t="shared" si="1"/>
        <v>0.46000000000640284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7041.14</v>
      </c>
      <c r="D161" s="1">
        <f>'PR-RAS'!E165</f>
        <v>8293.34</v>
      </c>
      <c r="E161" s="1">
        <v>0</v>
      </c>
      <c r="F161" s="1">
        <v>0</v>
      </c>
      <c r="G161" s="2">
        <f t="shared" si="0"/>
        <v>3780.4512</v>
      </c>
      <c r="H161" s="2">
        <f t="shared" si="1"/>
        <v>0.48000000000047294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34610.79</v>
      </c>
      <c r="D162" s="1">
        <f>'PR-RAS'!E166</f>
        <v>42170.62</v>
      </c>
      <c r="E162" s="1">
        <v>0</v>
      </c>
      <c r="F162" s="1">
        <v>0</v>
      </c>
      <c r="G162" s="2">
        <f t="shared" si="0"/>
        <v>19151.276829999999</v>
      </c>
      <c r="H162" s="2">
        <f t="shared" si="1"/>
        <v>0.58999999999650754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1360.74</v>
      </c>
      <c r="D163" s="1">
        <f>'PR-RAS'!E167</f>
        <v>1205.17</v>
      </c>
      <c r="E163" s="1">
        <v>0</v>
      </c>
      <c r="F163" s="1">
        <v>0</v>
      </c>
      <c r="G163" s="2">
        <f t="shared" si="0"/>
        <v>610.91495999999995</v>
      </c>
      <c r="H163" s="2">
        <f t="shared" si="1"/>
        <v>0.43000000000006366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86054.26999999999</v>
      </c>
      <c r="D165" s="1">
        <f>'PR-RAS'!E169</f>
        <v>129936.60000000002</v>
      </c>
      <c r="E165" s="1">
        <v>0</v>
      </c>
      <c r="F165" s="1">
        <v>0</v>
      </c>
      <c r="G165" s="2">
        <f t="shared" si="0"/>
        <v>56732.105080000008</v>
      </c>
      <c r="H165" s="2">
        <f t="shared" si="1"/>
        <v>0.66999999996914994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13799.32</v>
      </c>
      <c r="D166" s="1">
        <f>'PR-RAS'!E170</f>
        <v>21544.400000000001</v>
      </c>
      <c r="E166" s="1">
        <v>0</v>
      </c>
      <c r="F166" s="1">
        <v>0</v>
      </c>
      <c r="G166" s="2">
        <f t="shared" si="0"/>
        <v>9386.5398000000005</v>
      </c>
      <c r="H166" s="2">
        <f t="shared" si="1"/>
        <v>0.72000000000116415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44336.71</v>
      </c>
      <c r="D167" s="1">
        <f>'PR-RAS'!E171</f>
        <v>75023.02</v>
      </c>
      <c r="E167" s="1">
        <v>0</v>
      </c>
      <c r="F167" s="1">
        <v>0</v>
      </c>
      <c r="G167" s="2">
        <f t="shared" si="0"/>
        <v>32267.536500000002</v>
      </c>
      <c r="H167" s="2">
        <f t="shared" si="1"/>
        <v>0.31000000000494765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27006.46</v>
      </c>
      <c r="D168" s="1">
        <f>'PR-RAS'!E172</f>
        <v>31107.81</v>
      </c>
      <c r="E168" s="1">
        <v>0</v>
      </c>
      <c r="F168" s="1">
        <v>0</v>
      </c>
      <c r="G168" s="2">
        <f t="shared" si="0"/>
        <v>14900.087360000001</v>
      </c>
      <c r="H168" s="2">
        <f t="shared" si="1"/>
        <v>0.64999999999781721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836.13</v>
      </c>
      <c r="D170" s="1">
        <f>'PR-RAS'!E174</f>
        <v>1801.91</v>
      </c>
      <c r="E170" s="1">
        <v>0</v>
      </c>
      <c r="F170" s="1">
        <v>0</v>
      </c>
      <c r="G170" s="2">
        <f t="shared" si="0"/>
        <v>750.35154999999997</v>
      </c>
      <c r="H170" s="2">
        <f t="shared" si="1"/>
        <v>0.2199999999999136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75.650000000000006</v>
      </c>
      <c r="D172" s="1">
        <f>'PR-RAS'!E176</f>
        <v>459.46</v>
      </c>
      <c r="E172" s="1">
        <v>0</v>
      </c>
      <c r="F172" s="1">
        <v>0</v>
      </c>
      <c r="G172" s="2">
        <f t="shared" si="0"/>
        <v>170.07147000000001</v>
      </c>
      <c r="H172" s="2">
        <f t="shared" si="1"/>
        <v>0.80999999999997385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42278.61</v>
      </c>
      <c r="D173" s="1">
        <f>'PR-RAS'!E177</f>
        <v>42632.800000000003</v>
      </c>
      <c r="E173" s="1">
        <v>0</v>
      </c>
      <c r="F173" s="1">
        <v>0</v>
      </c>
      <c r="G173" s="2">
        <f t="shared" si="0"/>
        <v>21937.60412</v>
      </c>
      <c r="H173" s="2">
        <f t="shared" si="1"/>
        <v>0.58999999999650754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3227.05</v>
      </c>
      <c r="D174" s="1">
        <f>'PR-RAS'!E178</f>
        <v>4710.2700000000004</v>
      </c>
      <c r="E174" s="1">
        <v>0</v>
      </c>
      <c r="F174" s="1">
        <v>0</v>
      </c>
      <c r="G174" s="2">
        <f t="shared" si="0"/>
        <v>2188.03307</v>
      </c>
      <c r="H174" s="2">
        <f t="shared" si="1"/>
        <v>0.32000000000061846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656.19</v>
      </c>
      <c r="D175" s="1">
        <f>'PR-RAS'!E179</f>
        <v>3238.78</v>
      </c>
      <c r="E175" s="1">
        <v>0</v>
      </c>
      <c r="F175" s="1">
        <v>0</v>
      </c>
      <c r="G175" s="2">
        <f t="shared" si="0"/>
        <v>1241.2724999999998</v>
      </c>
      <c r="H175" s="2">
        <f t="shared" si="1"/>
        <v>0.40999999999985448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296.45999999999998</v>
      </c>
      <c r="D176" s="1">
        <f>'PR-RAS'!E180</f>
        <v>537.03</v>
      </c>
      <c r="E176" s="1">
        <v>0</v>
      </c>
      <c r="F176" s="1">
        <v>0</v>
      </c>
      <c r="G176" s="2">
        <f t="shared" si="0"/>
        <v>239.84099999999998</v>
      </c>
      <c r="H176" s="2">
        <f t="shared" si="1"/>
        <v>0.48999999999995225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4865.1899999999996</v>
      </c>
      <c r="D177" s="1">
        <f>'PR-RAS'!E181</f>
        <v>3924.97</v>
      </c>
      <c r="E177" s="1">
        <v>0</v>
      </c>
      <c r="F177" s="1">
        <v>0</v>
      </c>
      <c r="G177" s="2">
        <f t="shared" si="0"/>
        <v>2237.8628799999997</v>
      </c>
      <c r="H177" s="2">
        <f t="shared" si="1"/>
        <v>0.21999999999979991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3367.8</v>
      </c>
      <c r="D179" s="1">
        <f>'PR-RAS'!E183</f>
        <v>2562.61</v>
      </c>
      <c r="E179" s="1">
        <v>0</v>
      </c>
      <c r="F179" s="1">
        <v>0</v>
      </c>
      <c r="G179" s="2">
        <f t="shared" si="0"/>
        <v>1511.75756</v>
      </c>
      <c r="H179" s="2">
        <f t="shared" si="1"/>
        <v>0.58999999999969077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5431.38</v>
      </c>
      <c r="D180" s="1">
        <f>'PR-RAS'!E184</f>
        <v>6830.16</v>
      </c>
      <c r="E180" s="1">
        <v>0</v>
      </c>
      <c r="F180" s="1">
        <v>0</v>
      </c>
      <c r="G180" s="2">
        <f t="shared" si="0"/>
        <v>3417.4142999999999</v>
      </c>
      <c r="H180" s="2">
        <f t="shared" si="1"/>
        <v>0.53999999999996362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3188.67</v>
      </c>
      <c r="D181" s="1">
        <f>'PR-RAS'!E185</f>
        <v>3500.76</v>
      </c>
      <c r="E181" s="1">
        <v>0</v>
      </c>
      <c r="F181" s="1">
        <v>0</v>
      </c>
      <c r="G181" s="2">
        <f t="shared" si="0"/>
        <v>1834.2342000000001</v>
      </c>
      <c r="H181" s="2">
        <f t="shared" si="1"/>
        <v>0.56999999999970896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21245.87</v>
      </c>
      <c r="D182" s="1">
        <f>'PR-RAS'!E186</f>
        <v>17328.22</v>
      </c>
      <c r="E182" s="1">
        <v>0</v>
      </c>
      <c r="F182" s="1">
        <v>0</v>
      </c>
      <c r="G182" s="2">
        <f t="shared" si="0"/>
        <v>10118.31811</v>
      </c>
      <c r="H182" s="2">
        <f t="shared" si="1"/>
        <v>0.35000000000218279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8344.119999999999</v>
      </c>
      <c r="D184" s="1">
        <f>'PR-RAS'!E188</f>
        <v>4568.68</v>
      </c>
      <c r="E184" s="1">
        <v>0</v>
      </c>
      <c r="F184" s="1">
        <v>0</v>
      </c>
      <c r="G184" s="2">
        <f t="shared" si="0"/>
        <v>3199.1108399999998</v>
      </c>
      <c r="H184" s="2">
        <f t="shared" si="1"/>
        <v>0.43999999999869033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1500.53</v>
      </c>
      <c r="D186" s="1">
        <f>'PR-RAS'!E190</f>
        <v>1681.78</v>
      </c>
      <c r="E186" s="1">
        <v>0</v>
      </c>
      <c r="F186" s="1">
        <v>0</v>
      </c>
      <c r="G186" s="2">
        <f t="shared" si="0"/>
        <v>899.85665000000006</v>
      </c>
      <c r="H186" s="2">
        <f t="shared" si="1"/>
        <v>0.69000000000005457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1572.86</v>
      </c>
      <c r="D187" s="1">
        <f>'PR-RAS'!E191</f>
        <v>1254.93</v>
      </c>
      <c r="E187" s="1">
        <v>0</v>
      </c>
      <c r="F187" s="1">
        <v>0</v>
      </c>
      <c r="G187" s="2">
        <f t="shared" si="0"/>
        <v>759.38592000000006</v>
      </c>
      <c r="H187" s="2">
        <f t="shared" si="1"/>
        <v>0.21000000000003638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66.36</v>
      </c>
      <c r="E188" s="1">
        <v>0</v>
      </c>
      <c r="F188" s="1">
        <v>0</v>
      </c>
      <c r="G188" s="2">
        <f t="shared" si="0"/>
        <v>37.227959999999996</v>
      </c>
      <c r="H188" s="2">
        <f t="shared" si="1"/>
        <v>0.71999999999999886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1642.11</v>
      </c>
      <c r="D189" s="1">
        <f>'PR-RAS'!E193</f>
        <v>673.37</v>
      </c>
      <c r="E189" s="1">
        <v>0</v>
      </c>
      <c r="F189" s="1">
        <v>0</v>
      </c>
      <c r="G189" s="2">
        <f t="shared" si="0"/>
        <v>561.90379999999993</v>
      </c>
      <c r="H189" s="2">
        <f t="shared" si="1"/>
        <v>0.4799999999999045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2627.91</v>
      </c>
      <c r="D190" s="1">
        <f>'PR-RAS'!E194</f>
        <v>0</v>
      </c>
      <c r="E190" s="1">
        <v>0</v>
      </c>
      <c r="F190" s="1">
        <v>0</v>
      </c>
      <c r="G190" s="2">
        <f t="shared" si="0"/>
        <v>496.67498999999998</v>
      </c>
      <c r="H190" s="2">
        <f t="shared" si="1"/>
        <v>9.0000000000145519E-2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934.35</v>
      </c>
      <c r="D191" s="1">
        <f>'PR-RAS'!E195</f>
        <v>892.24</v>
      </c>
      <c r="E191" s="1">
        <v>0</v>
      </c>
      <c r="F191" s="1">
        <v>0</v>
      </c>
      <c r="G191" s="2">
        <f t="shared" si="0"/>
        <v>516.57769999999994</v>
      </c>
      <c r="H191" s="2">
        <f t="shared" si="1"/>
        <v>0.59000000000003183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6537.32</v>
      </c>
      <c r="D192" s="1">
        <f>'PR-RAS'!E196</f>
        <v>991.35</v>
      </c>
      <c r="E192" s="1">
        <v>0</v>
      </c>
      <c r="F192" s="1">
        <v>0</v>
      </c>
      <c r="G192" s="2">
        <f t="shared" si="0"/>
        <v>1627.3238200000001</v>
      </c>
      <c r="H192" s="2">
        <f t="shared" si="1"/>
        <v>0.6699999999997317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6537.32</v>
      </c>
      <c r="D206" s="1">
        <f>'PR-RAS'!E210</f>
        <v>991.35</v>
      </c>
      <c r="E206" s="1">
        <v>0</v>
      </c>
      <c r="F206" s="1">
        <v>0</v>
      </c>
      <c r="G206" s="2">
        <f t="shared" si="0"/>
        <v>1746.6041</v>
      </c>
      <c r="H206" s="2">
        <f t="shared" si="1"/>
        <v>0.6699999999997317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817</v>
      </c>
      <c r="D207" s="1">
        <f>'PR-RAS'!E211</f>
        <v>935.7</v>
      </c>
      <c r="E207" s="1">
        <v>0</v>
      </c>
      <c r="F207" s="1">
        <v>0</v>
      </c>
      <c r="G207" s="2">
        <f t="shared" si="0"/>
        <v>553.81039999999996</v>
      </c>
      <c r="H207" s="2">
        <f t="shared" si="1"/>
        <v>0.29999999999995453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5720.32</v>
      </c>
      <c r="D209" s="1">
        <f>'PR-RAS'!E213</f>
        <v>55.65</v>
      </c>
      <c r="E209" s="1">
        <v>0</v>
      </c>
      <c r="F209" s="1">
        <v>0</v>
      </c>
      <c r="G209" s="2">
        <f t="shared" si="0"/>
        <v>1212.97696</v>
      </c>
      <c r="H209" s="2">
        <f t="shared" si="1"/>
        <v>0.66999999999971038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11485.14</v>
      </c>
      <c r="D248" s="1">
        <f>'PR-RAS'!E252</f>
        <v>11383.47</v>
      </c>
      <c r="E248" s="1">
        <v>0</v>
      </c>
      <c r="F248" s="1">
        <v>0</v>
      </c>
      <c r="G248" s="2">
        <f t="shared" si="0"/>
        <v>8460.2637599999998</v>
      </c>
      <c r="H248" s="2">
        <f t="shared" si="1"/>
        <v>0.60999999999876309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11485.14</v>
      </c>
      <c r="D255" s="1">
        <f>'PR-RAS'!E259</f>
        <v>11383.47</v>
      </c>
      <c r="E255" s="1">
        <v>0</v>
      </c>
      <c r="F255" s="1">
        <v>0</v>
      </c>
      <c r="G255" s="2">
        <f t="shared" si="0"/>
        <v>8700.0283200000013</v>
      </c>
      <c r="H255" s="2">
        <f t="shared" si="1"/>
        <v>0.60999999999876309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11485.14</v>
      </c>
      <c r="D257" s="1">
        <f>'PR-RAS'!E261</f>
        <v>11383.47</v>
      </c>
      <c r="E257" s="1">
        <v>0</v>
      </c>
      <c r="F257" s="1">
        <v>0</v>
      </c>
      <c r="G257" s="2">
        <f t="shared" si="0"/>
        <v>8768.5324799999999</v>
      </c>
      <c r="H257" s="2">
        <f t="shared" si="1"/>
        <v>0.60999999999876309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482.83</v>
      </c>
      <c r="E259" s="1">
        <v>0</v>
      </c>
      <c r="F259" s="1">
        <v>0</v>
      </c>
      <c r="G259" s="2">
        <f t="shared" si="0"/>
        <v>249.14027999999999</v>
      </c>
      <c r="H259" s="2">
        <f t="shared" si="1"/>
        <v>0.17000000000001592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482.83</v>
      </c>
      <c r="E260" s="1">
        <v>0</v>
      </c>
      <c r="F260" s="1">
        <v>0</v>
      </c>
      <c r="G260" s="2">
        <f t="shared" si="0"/>
        <v>250.10594</v>
      </c>
      <c r="H260" s="2">
        <f t="shared" si="1"/>
        <v>0.17000000000001592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482.83</v>
      </c>
      <c r="E262" s="1">
        <v>0</v>
      </c>
      <c r="F262" s="1">
        <v>0</v>
      </c>
      <c r="G262" s="2">
        <f t="shared" si="0"/>
        <v>252.03726</v>
      </c>
      <c r="H262" s="2">
        <f t="shared" si="1"/>
        <v>0.17000000000001592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948276.3899999999</v>
      </c>
      <c r="D285" s="1">
        <f>'PR-RAS'!E289</f>
        <v>1154810.6700000002</v>
      </c>
      <c r="E285" s="1">
        <v>0</v>
      </c>
      <c r="F285" s="1">
        <v>0</v>
      </c>
      <c r="G285" s="2">
        <f t="shared" si="8"/>
        <v>925242.95532000007</v>
      </c>
      <c r="H285" s="2">
        <f t="shared" si="9"/>
        <v>0.71999999973922968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5518.1000000000931</v>
      </c>
      <c r="D286" s="1">
        <f>'PR-RAS'!E290</f>
        <v>29234.119999999879</v>
      </c>
      <c r="E286" s="1">
        <v>0</v>
      </c>
      <c r="F286" s="1">
        <v>0</v>
      </c>
      <c r="G286" s="2">
        <f t="shared" si="8"/>
        <v>18236.106899999955</v>
      </c>
      <c r="H286" s="2">
        <f t="shared" si="9"/>
        <v>0.21999999997206032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1050.6099999999999</v>
      </c>
      <c r="D289" s="1">
        <f>'PR-RAS'!E293</f>
        <v>2686.87</v>
      </c>
      <c r="E289" s="1">
        <v>0</v>
      </c>
      <c r="F289" s="1">
        <v>0</v>
      </c>
      <c r="G289" s="2">
        <f t="shared" si="8"/>
        <v>1850.2127999999998</v>
      </c>
      <c r="H289" s="2">
        <f t="shared" si="9"/>
        <v>0.52000000000020918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1477.2</v>
      </c>
      <c r="D290" s="1">
        <f>'PR-RAS'!E294</f>
        <v>2488.4299999999998</v>
      </c>
      <c r="E290" s="1">
        <v>0</v>
      </c>
      <c r="F290" s="1">
        <v>0</v>
      </c>
      <c r="G290" s="2">
        <f t="shared" si="8"/>
        <v>1865.2233399999998</v>
      </c>
      <c r="H290" s="2">
        <f t="shared" si="9"/>
        <v>0.62999999999988177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1089.04</v>
      </c>
      <c r="E291" s="1">
        <v>0</v>
      </c>
      <c r="F291" s="1">
        <v>0</v>
      </c>
      <c r="G291" s="2">
        <f t="shared" si="8"/>
        <v>631.64319999999998</v>
      </c>
      <c r="H291" s="2">
        <f t="shared" si="9"/>
        <v>3.999999999996362E-2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7047.57</v>
      </c>
      <c r="D345" s="1">
        <f>'PR-RAS'!E350</f>
        <v>38453.06</v>
      </c>
      <c r="E345" s="1">
        <v>0</v>
      </c>
      <c r="F345" s="1">
        <v>0</v>
      </c>
      <c r="G345" s="2">
        <f t="shared" si="8"/>
        <v>28880.069359999998</v>
      </c>
      <c r="H345" s="2">
        <f t="shared" si="9"/>
        <v>0.48999999999796273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4733.22</v>
      </c>
      <c r="D358" s="1">
        <f>'PR-RAS'!E363</f>
        <v>6203.0599999999995</v>
      </c>
      <c r="E358" s="1">
        <v>0</v>
      </c>
      <c r="F358" s="1">
        <v>0</v>
      </c>
      <c r="G358" s="2">
        <f t="shared" si="8"/>
        <v>6118.7443800000001</v>
      </c>
      <c r="H358" s="2">
        <f t="shared" si="9"/>
        <v>0.27999999999974534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563.08000000000004</v>
      </c>
      <c r="D359" s="1">
        <f>'PR-RAS'!E364</f>
        <v>0</v>
      </c>
      <c r="E359" s="1">
        <v>0</v>
      </c>
      <c r="F359" s="1">
        <v>0</v>
      </c>
      <c r="G359" s="2">
        <f t="shared" si="8"/>
        <v>201.58264</v>
      </c>
      <c r="H359" s="2">
        <f t="shared" si="9"/>
        <v>8.0000000000040927E-2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563.08000000000004</v>
      </c>
      <c r="D361" s="1">
        <f>'PR-RAS'!E366</f>
        <v>0</v>
      </c>
      <c r="E361" s="1">
        <v>0</v>
      </c>
      <c r="F361" s="1">
        <v>0</v>
      </c>
      <c r="G361" s="2">
        <f t="shared" si="8"/>
        <v>202.7088</v>
      </c>
      <c r="H361" s="2">
        <f t="shared" si="9"/>
        <v>8.0000000000040927E-2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1225.3200000000002</v>
      </c>
      <c r="D364" s="1">
        <f>'PR-RAS'!E369</f>
        <v>4726.0599999999995</v>
      </c>
      <c r="E364" s="1">
        <v>0</v>
      </c>
      <c r="F364" s="1">
        <v>0</v>
      </c>
      <c r="G364" s="2">
        <f t="shared" si="8"/>
        <v>3875.9107199999994</v>
      </c>
      <c r="H364" s="2">
        <f t="shared" si="9"/>
        <v>0.37999999999965439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550.13</v>
      </c>
      <c r="D365" s="1">
        <f>'PR-RAS'!E370</f>
        <v>1485.83</v>
      </c>
      <c r="E365" s="1">
        <v>0</v>
      </c>
      <c r="F365" s="1">
        <v>0</v>
      </c>
      <c r="G365" s="2">
        <f t="shared" si="8"/>
        <v>1281.93156</v>
      </c>
      <c r="H365" s="2">
        <f t="shared" si="9"/>
        <v>0.30000000000006821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1505.88</v>
      </c>
      <c r="E366" s="1">
        <v>0</v>
      </c>
      <c r="F366" s="1">
        <v>0</v>
      </c>
      <c r="G366" s="2">
        <f t="shared" si="8"/>
        <v>1099.2924</v>
      </c>
      <c r="H366" s="2">
        <f t="shared" si="9"/>
        <v>0.11999999999989086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675.19</v>
      </c>
      <c r="D371" s="1">
        <f>'PR-RAS'!E376</f>
        <v>1734.35</v>
      </c>
      <c r="E371" s="1">
        <v>0</v>
      </c>
      <c r="F371" s="1">
        <v>0</v>
      </c>
      <c r="G371" s="2">
        <f t="shared" si="8"/>
        <v>1533.2392999999997</v>
      </c>
      <c r="H371" s="2">
        <f t="shared" si="9"/>
        <v>0.53999999999996362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2944.82</v>
      </c>
      <c r="D378" s="1">
        <f>'PR-RAS'!E383</f>
        <v>1477</v>
      </c>
      <c r="E378" s="1">
        <v>0</v>
      </c>
      <c r="F378" s="1">
        <v>0</v>
      </c>
      <c r="G378" s="2">
        <f t="shared" si="8"/>
        <v>2223.8551400000001</v>
      </c>
      <c r="H378" s="2">
        <f t="shared" si="9"/>
        <v>0.17999999999983629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2944.82</v>
      </c>
      <c r="D379" s="1">
        <f>'PR-RAS'!E384</f>
        <v>1477</v>
      </c>
      <c r="E379" s="1">
        <v>0</v>
      </c>
      <c r="F379" s="1">
        <v>0</v>
      </c>
      <c r="G379" s="2">
        <f t="shared" si="8"/>
        <v>2229.75396</v>
      </c>
      <c r="H379" s="2">
        <f t="shared" si="9"/>
        <v>0.17999999999983629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2314.35</v>
      </c>
      <c r="D397" s="1">
        <f>'PR-RAS'!E402</f>
        <v>32250</v>
      </c>
      <c r="E397" s="1">
        <v>0</v>
      </c>
      <c r="F397" s="1">
        <v>0</v>
      </c>
      <c r="G397" s="2">
        <f t="shared" si="8"/>
        <v>26458.482600000003</v>
      </c>
      <c r="H397" s="2">
        <f t="shared" si="9"/>
        <v>0.34999999999990905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2314.35</v>
      </c>
      <c r="D398" s="1">
        <f>'PR-RAS'!E403</f>
        <v>32250</v>
      </c>
      <c r="E398" s="1">
        <v>0</v>
      </c>
      <c r="F398" s="1">
        <v>0</v>
      </c>
      <c r="G398" s="2">
        <f t="shared" si="8"/>
        <v>26525.296950000004</v>
      </c>
      <c r="H398" s="2">
        <f t="shared" si="9"/>
        <v>0.34999999999990905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7047.57</v>
      </c>
      <c r="D403" s="1">
        <f>'PR-RAS'!E408</f>
        <v>38453.06</v>
      </c>
      <c r="E403" s="1">
        <v>0</v>
      </c>
      <c r="F403" s="1">
        <v>0</v>
      </c>
      <c r="G403" s="2">
        <f t="shared" si="8"/>
        <v>33749.383380000007</v>
      </c>
      <c r="H403" s="2">
        <f t="shared" si="9"/>
        <v>0.48999999999796273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953794.49</v>
      </c>
      <c r="D407" s="1">
        <f>'PR-RAS'!E412</f>
        <v>1184044.79</v>
      </c>
      <c r="E407" s="1">
        <v>0</v>
      </c>
      <c r="F407" s="1">
        <v>0</v>
      </c>
      <c r="G407" s="2">
        <f t="shared" si="8"/>
        <v>1348684.9324200002</v>
      </c>
      <c r="H407" s="2">
        <f t="shared" si="9"/>
        <v>0.69999999995343387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955323.95999999985</v>
      </c>
      <c r="D408" s="1">
        <f>'PR-RAS'!E413</f>
        <v>1193263.7300000002</v>
      </c>
      <c r="E408" s="1">
        <v>0</v>
      </c>
      <c r="F408" s="1">
        <v>0</v>
      </c>
      <c r="G408" s="2">
        <f t="shared" si="8"/>
        <v>1360133.5279400002</v>
      </c>
      <c r="H408" s="2">
        <f t="shared" si="9"/>
        <v>0.30999999993946403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1529.4699999998556</v>
      </c>
      <c r="D410" s="1">
        <f>'PR-RAS'!E415</f>
        <v>9218.940000000177</v>
      </c>
      <c r="E410" s="1">
        <v>0</v>
      </c>
      <c r="F410" s="1">
        <v>0</v>
      </c>
      <c r="G410" s="2">
        <f t="shared" si="8"/>
        <v>8166.6461500000851</v>
      </c>
      <c r="H410" s="2">
        <f t="shared" si="9"/>
        <v>0.52999999967869371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1050.6099999999999</v>
      </c>
      <c r="D412" s="1">
        <f>'PR-RAS'!E417</f>
        <v>2686.87</v>
      </c>
      <c r="E412" s="1">
        <v>0</v>
      </c>
      <c r="F412" s="1">
        <v>0</v>
      </c>
      <c r="G412" s="2">
        <f t="shared" si="8"/>
        <v>2640.4078499999996</v>
      </c>
      <c r="H412" s="2">
        <f t="shared" si="9"/>
        <v>0.52000000000020918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1477.2</v>
      </c>
      <c r="D413" s="1">
        <f>'PR-RAS'!E418</f>
        <v>2488.4299999999998</v>
      </c>
      <c r="E413" s="1">
        <v>0</v>
      </c>
      <c r="F413" s="1">
        <v>0</v>
      </c>
      <c r="G413" s="2">
        <f t="shared" si="8"/>
        <v>2659.0727199999997</v>
      </c>
      <c r="H413" s="2">
        <f t="shared" si="9"/>
        <v>0.62999999999988177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953794.49</v>
      </c>
      <c r="D633" s="1">
        <f>'PR-RAS'!E639</f>
        <v>1184044.79</v>
      </c>
      <c r="E633" s="1">
        <v>0</v>
      </c>
      <c r="F633" s="1">
        <v>0</v>
      </c>
      <c r="G633" s="2">
        <f t="shared" si="10"/>
        <v>2099430.7322400003</v>
      </c>
      <c r="H633" s="2">
        <f t="shared" si="11"/>
        <v>0.69999999995343387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955323.95999999985</v>
      </c>
      <c r="D634" s="1">
        <f>'PR-RAS'!E640</f>
        <v>1193263.7300000002</v>
      </c>
      <c r="E634" s="1">
        <v>0</v>
      </c>
      <c r="F634" s="1">
        <v>0</v>
      </c>
      <c r="G634" s="2">
        <f t="shared" si="10"/>
        <v>2115391.9488600004</v>
      </c>
      <c r="H634" s="2">
        <f t="shared" si="11"/>
        <v>0.30999999993946403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1529.4699999998556</v>
      </c>
      <c r="D636" s="1">
        <f>'PR-RAS'!E642</f>
        <v>9218.940000000177</v>
      </c>
      <c r="E636" s="1">
        <v>0</v>
      </c>
      <c r="F636" s="1">
        <v>0</v>
      </c>
      <c r="G636" s="2">
        <f t="shared" si="10"/>
        <v>12679.267250000134</v>
      </c>
      <c r="H636" s="2">
        <f t="shared" si="11"/>
        <v>0.52999999967869371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1050.6099999999999</v>
      </c>
      <c r="D638" s="1">
        <f>'PR-RAS'!E644</f>
        <v>2686.87</v>
      </c>
      <c r="E638" s="1">
        <v>0</v>
      </c>
      <c r="F638" s="1">
        <v>0</v>
      </c>
      <c r="G638" s="2">
        <f t="shared" si="10"/>
        <v>4092.3109499999996</v>
      </c>
      <c r="H638" s="2">
        <f t="shared" si="11"/>
        <v>0.52000000000020918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2580.0799999998553</v>
      </c>
      <c r="D640" s="1">
        <f>'PR-RAS'!E646</f>
        <v>11905.810000000176</v>
      </c>
      <c r="E640" s="1">
        <v>0</v>
      </c>
      <c r="F640" s="1">
        <v>0</v>
      </c>
      <c r="G640" s="2">
        <f t="shared" si="10"/>
        <v>16864.296300000133</v>
      </c>
      <c r="H640" s="2">
        <f t="shared" si="11"/>
        <v>0.26999999967938493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74295.64</v>
      </c>
      <c r="D641" s="1">
        <f>'PR-RAS'!E647</f>
        <v>83240.850000000006</v>
      </c>
      <c r="E641" s="1">
        <v>0</v>
      </c>
      <c r="F641" s="1">
        <v>0</v>
      </c>
      <c r="G641" s="2">
        <f t="shared" si="10"/>
        <v>154097.49760000003</v>
      </c>
      <c r="H641" s="2">
        <f t="shared" si="11"/>
        <v>0.50999999999476131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19711.46</v>
      </c>
      <c r="D642" s="1">
        <f>'PR-RAS'!E649</f>
        <v>13168.61</v>
      </c>
      <c r="E642" s="1">
        <v>0</v>
      </c>
      <c r="F642" s="1">
        <v>0</v>
      </c>
      <c r="G642" s="2">
        <f t="shared" si="10"/>
        <v>29517.203880000001</v>
      </c>
      <c r="H642" s="2">
        <f t="shared" si="11"/>
        <v>0.84999999999854481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378190.04</v>
      </c>
      <c r="D643" s="1">
        <f>'PR-RAS'!E650</f>
        <v>298062.68</v>
      </c>
      <c r="E643" s="1">
        <v>0</v>
      </c>
      <c r="F643" s="1">
        <v>0</v>
      </c>
      <c r="G643" s="2">
        <f t="shared" si="10"/>
        <v>625510.48679999996</v>
      </c>
      <c r="H643" s="2">
        <f t="shared" si="11"/>
        <v>0.35999999998603016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384732.89</v>
      </c>
      <c r="D644" s="1">
        <f>'PR-RAS'!E651</f>
        <v>300880.28000000003</v>
      </c>
      <c r="E644" s="1">
        <v>0</v>
      </c>
      <c r="F644" s="1">
        <v>0</v>
      </c>
      <c r="G644" s="2">
        <f t="shared" si="10"/>
        <v>634315.28835000005</v>
      </c>
      <c r="H644" s="2">
        <f t="shared" si="11"/>
        <v>0.39000000001396984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13168.609999999986</v>
      </c>
      <c r="D645" s="1">
        <f>'PR-RAS'!E652</f>
        <v>10351.009999999951</v>
      </c>
      <c r="E645" s="1">
        <v>0</v>
      </c>
      <c r="F645" s="1">
        <v>0</v>
      </c>
      <c r="G645" s="2">
        <f t="shared" si="10"/>
        <v>21812.685719999929</v>
      </c>
      <c r="H645" s="2">
        <f t="shared" si="11"/>
        <v>0.3999999999650754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50</v>
      </c>
      <c r="E647" s="1">
        <v>0</v>
      </c>
      <c r="F647" s="1">
        <v>0</v>
      </c>
      <c r="G647" s="2">
        <f t="shared" si="10"/>
        <v>94.962000000000003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38</v>
      </c>
      <c r="E649" s="1">
        <v>0</v>
      </c>
      <c r="F649" s="1">
        <v>0</v>
      </c>
      <c r="G649" s="2">
        <f t="shared" si="10"/>
        <v>72.576000000000008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783467.48</v>
      </c>
      <c r="D668" s="1">
        <f>'PR-RAS'!E675</f>
        <v>975434.05</v>
      </c>
      <c r="E668" s="1">
        <v>0</v>
      </c>
      <c r="F668" s="1">
        <v>0</v>
      </c>
      <c r="G668" s="2">
        <f t="shared" si="10"/>
        <v>1823801.8318600003</v>
      </c>
      <c r="H668" s="2">
        <f t="shared" si="11"/>
        <v>0.53000000002793968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21016.799999999999</v>
      </c>
      <c r="D669" s="1">
        <f>'PR-RAS'!E676</f>
        <v>30175.87</v>
      </c>
      <c r="E669" s="1">
        <v>0</v>
      </c>
      <c r="F669" s="1">
        <v>0</v>
      </c>
      <c r="G669" s="2">
        <f t="shared" si="10"/>
        <v>54354.184719999997</v>
      </c>
      <c r="H669" s="2">
        <f t="shared" si="11"/>
        <v>0.33000000000174623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1683.09</v>
      </c>
      <c r="D670" s="1">
        <f>'PR-RAS'!E677</f>
        <v>1076.83</v>
      </c>
      <c r="E670" s="1">
        <v>0</v>
      </c>
      <c r="F670" s="1">
        <v>0</v>
      </c>
      <c r="G670" s="2">
        <f t="shared" si="10"/>
        <v>2566.78575</v>
      </c>
      <c r="H670" s="2">
        <f t="shared" si="11"/>
        <v>0.25999999999999091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2087.52</v>
      </c>
      <c r="D687" s="1">
        <f>'PR-RAS'!E694</f>
        <v>246.05</v>
      </c>
      <c r="E687" s="1">
        <v>0</v>
      </c>
      <c r="F687" s="1">
        <v>0</v>
      </c>
      <c r="G687" s="2">
        <f t="shared" si="10"/>
        <v>1769.61932</v>
      </c>
      <c r="H687" s="2">
        <f t="shared" si="11"/>
        <v>0.53000000000002956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31500.58</v>
      </c>
      <c r="D703" s="1">
        <f>'PR-RAS'!E710</f>
        <v>22169.8</v>
      </c>
      <c r="E703" s="1">
        <v>0</v>
      </c>
      <c r="F703" s="1">
        <v>0</v>
      </c>
      <c r="G703" s="2">
        <f t="shared" si="10"/>
        <v>53239.806359999995</v>
      </c>
      <c r="H703" s="2">
        <f t="shared" si="11"/>
        <v>0.61999999999898137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935.02</v>
      </c>
      <c r="D710" s="1">
        <f>'PR-RAS'!E717</f>
        <v>478.95</v>
      </c>
      <c r="E710" s="1">
        <v>0</v>
      </c>
      <c r="F710" s="1">
        <v>0</v>
      </c>
      <c r="G710" s="2">
        <f t="shared" si="10"/>
        <v>1342.0802799999999</v>
      </c>
      <c r="H710" s="2">
        <f t="shared" si="11"/>
        <v>6.9999999999993179E-2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34610.79</v>
      </c>
      <c r="D711" s="1">
        <f>'PR-RAS'!E718</f>
        <v>42170.62</v>
      </c>
      <c r="E711" s="1">
        <v>0</v>
      </c>
      <c r="F711" s="1">
        <v>0</v>
      </c>
      <c r="G711" s="2">
        <f t="shared" si="10"/>
        <v>84455.941299999991</v>
      </c>
      <c r="H711" s="2">
        <f t="shared" si="11"/>
        <v>0.58999999999650754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2653.13</v>
      </c>
      <c r="D713" s="1">
        <f>'PR-RAS'!E720</f>
        <v>2103</v>
      </c>
      <c r="E713" s="1">
        <v>0</v>
      </c>
      <c r="F713" s="1">
        <v>0</v>
      </c>
      <c r="G713" s="2">
        <f t="shared" si="10"/>
        <v>4883.7005600000002</v>
      </c>
      <c r="H713" s="2">
        <f t="shared" si="11"/>
        <v>0.13000000000010914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1849.27</v>
      </c>
      <c r="D715" s="1">
        <f>'PR-RAS'!E722</f>
        <v>1968.15</v>
      </c>
      <c r="E715" s="1">
        <v>0</v>
      </c>
      <c r="F715" s="1">
        <v>0</v>
      </c>
      <c r="G715" s="2">
        <f t="shared" si="10"/>
        <v>4130.8969799999995</v>
      </c>
      <c r="H715" s="2">
        <f t="shared" si="11"/>
        <v>0.42000000000007276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11485.14</v>
      </c>
      <c r="D821" s="1">
        <f>'PR-RAS'!E828</f>
        <v>11383.47</v>
      </c>
      <c r="E821" s="1">
        <v>0</v>
      </c>
      <c r="F821" s="1">
        <v>0</v>
      </c>
      <c r="G821" s="2">
        <f t="shared" si="18"/>
        <v>28086.705600000001</v>
      </c>
      <c r="H821" s="2">
        <f t="shared" si="19"/>
        <v>0.60999999999876309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7043917.4399999995</v>
      </c>
      <c r="D984" s="6">
        <f>BILANCA!E6</f>
        <v>6869949.9800000004</v>
      </c>
      <c r="E984" s="6">
        <v>0</v>
      </c>
      <c r="F984" s="6">
        <v>0</v>
      </c>
      <c r="G984" s="7">
        <f t="shared" ref="G984:G1241" si="22">B984/1000*C984+B984/500*D984</f>
        <v>20783.8174</v>
      </c>
      <c r="H984" s="7">
        <f t="shared" si="19"/>
        <v>0.45999999903142452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6946987.1799999997</v>
      </c>
      <c r="D985" s="1">
        <f>BILANCA!E7</f>
        <v>6770454.6800000006</v>
      </c>
      <c r="E985" s="1">
        <v>0</v>
      </c>
      <c r="F985" s="1">
        <v>0</v>
      </c>
      <c r="G985" s="2">
        <f t="shared" si="22"/>
        <v>40975.793080000003</v>
      </c>
      <c r="H985" s="2">
        <f t="shared" si="19"/>
        <v>0.49999999906867743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121170.99</v>
      </c>
      <c r="D986" s="1">
        <f>BILANCA!E8</f>
        <v>121170.99</v>
      </c>
      <c r="E986" s="1">
        <v>0</v>
      </c>
      <c r="F986" s="1">
        <v>0</v>
      </c>
      <c r="G986" s="2">
        <f t="shared" si="22"/>
        <v>1090.53891</v>
      </c>
      <c r="H986" s="2">
        <f t="shared" si="19"/>
        <v>1.9999999989522621E-2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121170.99</v>
      </c>
      <c r="D987" s="1">
        <f>BILANCA!E9</f>
        <v>121170.99</v>
      </c>
      <c r="E987" s="1">
        <v>0</v>
      </c>
      <c r="F987" s="1">
        <v>0</v>
      </c>
      <c r="G987" s="2">
        <f t="shared" si="22"/>
        <v>1454.05188</v>
      </c>
      <c r="H987" s="2">
        <f t="shared" si="19"/>
        <v>1.9999999989522621E-2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6815861.9799999995</v>
      </c>
      <c r="D990" s="1">
        <f>BILANCA!E12</f>
        <v>6649283.6900000004</v>
      </c>
      <c r="E990" s="1">
        <v>0</v>
      </c>
      <c r="F990" s="1">
        <v>0</v>
      </c>
      <c r="G990" s="2">
        <f t="shared" si="22"/>
        <v>140801.00552000001</v>
      </c>
      <c r="H990" s="2">
        <f t="shared" si="19"/>
        <v>0.33000000007450581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6187630.6699999999</v>
      </c>
      <c r="D991" s="1">
        <f>BILANCA!E13</f>
        <v>6139656.5200000005</v>
      </c>
      <c r="E991" s="1">
        <v>0</v>
      </c>
      <c r="F991" s="1">
        <v>0</v>
      </c>
      <c r="G991" s="2">
        <f t="shared" si="22"/>
        <v>147735.54968</v>
      </c>
      <c r="H991" s="2">
        <f t="shared" si="19"/>
        <v>0.80999999959021807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6555370</v>
      </c>
      <c r="D993" s="1">
        <f>BILANCA!E15</f>
        <v>6589767.9500000002</v>
      </c>
      <c r="E993" s="1">
        <v>0</v>
      </c>
      <c r="F993" s="1">
        <v>0</v>
      </c>
      <c r="G993" s="2">
        <f t="shared" si="22"/>
        <v>197349.05900000001</v>
      </c>
      <c r="H993" s="2">
        <f t="shared" si="19"/>
        <v>4.9999999813735485E-2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367739.33</v>
      </c>
      <c r="D996" s="1">
        <f>BILANCA!E18</f>
        <v>450111.43</v>
      </c>
      <c r="E996" s="1">
        <v>0</v>
      </c>
      <c r="F996" s="1">
        <v>0</v>
      </c>
      <c r="G996" s="2">
        <f t="shared" si="22"/>
        <v>16483.508470000001</v>
      </c>
      <c r="H996" s="2">
        <f t="shared" si="19"/>
        <v>0.76000000000931323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590754.87000000011</v>
      </c>
      <c r="D997" s="1">
        <f>BILANCA!E19</f>
        <v>471180.45000000007</v>
      </c>
      <c r="E997" s="1">
        <v>0</v>
      </c>
      <c r="F997" s="1">
        <v>0</v>
      </c>
      <c r="G997" s="2">
        <f t="shared" si="22"/>
        <v>21463.620780000005</v>
      </c>
      <c r="H997" s="2">
        <f t="shared" si="19"/>
        <v>0.57999999995809048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487435.55</v>
      </c>
      <c r="D998" s="1">
        <f>BILANCA!E20</f>
        <v>510874.44</v>
      </c>
      <c r="E998" s="1">
        <v>0</v>
      </c>
      <c r="F998" s="1">
        <v>0</v>
      </c>
      <c r="G998" s="2">
        <f t="shared" si="22"/>
        <v>22637.766449999999</v>
      </c>
      <c r="H998" s="2">
        <f t="shared" si="19"/>
        <v>0.89000000001396984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2961.23</v>
      </c>
      <c r="D999" s="1">
        <f>BILANCA!E21</f>
        <v>3923.08</v>
      </c>
      <c r="E999" s="1">
        <v>0</v>
      </c>
      <c r="F999" s="1">
        <v>0</v>
      </c>
      <c r="G999" s="2">
        <f t="shared" si="22"/>
        <v>172.91824</v>
      </c>
      <c r="H999" s="2">
        <f t="shared" si="19"/>
        <v>0.30999999999994543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22724.44</v>
      </c>
      <c r="D1000" s="1">
        <f>BILANCA!E22</f>
        <v>20576.490000000002</v>
      </c>
      <c r="E1000" s="1">
        <v>0</v>
      </c>
      <c r="F1000" s="1">
        <v>0</v>
      </c>
      <c r="G1000" s="2">
        <f t="shared" si="22"/>
        <v>1085.91614</v>
      </c>
      <c r="H1000" s="2">
        <f t="shared" si="19"/>
        <v>0.93000000000029104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158536.29999999999</v>
      </c>
      <c r="D1003" s="1">
        <f>BILANCA!E25</f>
        <v>157876.25</v>
      </c>
      <c r="E1003" s="1">
        <v>0</v>
      </c>
      <c r="F1003" s="1">
        <v>0</v>
      </c>
      <c r="G1003" s="2">
        <f t="shared" si="22"/>
        <v>9485.7759999999998</v>
      </c>
      <c r="H1003" s="2">
        <f t="shared" si="19"/>
        <v>0.54999999998835847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30404.42</v>
      </c>
      <c r="D1004" s="1">
        <f>BILANCA!E26</f>
        <v>32036.18</v>
      </c>
      <c r="E1004" s="1">
        <v>0</v>
      </c>
      <c r="F1004" s="1">
        <v>0</v>
      </c>
      <c r="G1004" s="2">
        <f t="shared" si="22"/>
        <v>1984.0123800000001</v>
      </c>
      <c r="H1004" s="2">
        <f t="shared" si="19"/>
        <v>0.59999999999854481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111307.07</v>
      </c>
      <c r="D1006" s="1">
        <f>BILANCA!E28</f>
        <v>254105.99</v>
      </c>
      <c r="E1006" s="1">
        <v>0</v>
      </c>
      <c r="F1006" s="1">
        <v>0</v>
      </c>
      <c r="G1006" s="2">
        <f t="shared" si="22"/>
        <v>14248.938149999998</v>
      </c>
      <c r="H1006" s="2">
        <f t="shared" si="19"/>
        <v>8.0000000016298145E-2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36786.17</v>
      </c>
      <c r="D1013" s="1">
        <f>BILANCA!E35</f>
        <v>37756.450000000004</v>
      </c>
      <c r="E1013" s="1">
        <v>0</v>
      </c>
      <c r="F1013" s="1">
        <v>0</v>
      </c>
      <c r="G1013" s="2">
        <f t="shared" si="22"/>
        <v>3368.9721</v>
      </c>
      <c r="H1013" s="2">
        <f t="shared" si="19"/>
        <v>0.62000000000261934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51004.42</v>
      </c>
      <c r="D1014" s="1">
        <f>BILANCA!E36</f>
        <v>52286.87</v>
      </c>
      <c r="E1014" s="1">
        <v>0</v>
      </c>
      <c r="F1014" s="1">
        <v>0</v>
      </c>
      <c r="G1014" s="2">
        <f t="shared" si="22"/>
        <v>4822.9229599999999</v>
      </c>
      <c r="H1014" s="2">
        <f t="shared" si="19"/>
        <v>0.54999999999563443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14218.25</v>
      </c>
      <c r="D1018" s="1">
        <f>BILANCA!E40</f>
        <v>14530.42</v>
      </c>
      <c r="E1018" s="1">
        <v>0</v>
      </c>
      <c r="F1018" s="1">
        <v>0</v>
      </c>
      <c r="G1018" s="2">
        <f t="shared" si="22"/>
        <v>1514.7681500000003</v>
      </c>
      <c r="H1018" s="2">
        <f t="shared" si="19"/>
        <v>0.67000000000007276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690.27</v>
      </c>
      <c r="D1023" s="1">
        <f>BILANCA!E45</f>
        <v>690.27</v>
      </c>
      <c r="E1023" s="1">
        <v>0</v>
      </c>
      <c r="F1023" s="1">
        <v>0</v>
      </c>
      <c r="G1023" s="2">
        <f t="shared" si="22"/>
        <v>82.832400000000007</v>
      </c>
      <c r="H1023" s="2">
        <f t="shared" si="19"/>
        <v>0.53999999999996362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690.27</v>
      </c>
      <c r="D1025" s="1">
        <f>BILANCA!E47</f>
        <v>690.27</v>
      </c>
      <c r="E1025" s="1">
        <v>0</v>
      </c>
      <c r="F1025" s="1">
        <v>0</v>
      </c>
      <c r="G1025" s="2">
        <f t="shared" si="22"/>
        <v>86.974019999999996</v>
      </c>
      <c r="H1025" s="2">
        <f t="shared" si="19"/>
        <v>0.53999999999996362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189301.04</v>
      </c>
      <c r="D1032" s="1">
        <f>BILANCA!E54</f>
        <v>186915.09</v>
      </c>
      <c r="E1032" s="1">
        <v>0</v>
      </c>
      <c r="F1032" s="1">
        <v>0</v>
      </c>
      <c r="G1032" s="2">
        <f t="shared" si="22"/>
        <v>27593.429780000002</v>
      </c>
      <c r="H1032" s="2">
        <f t="shared" si="19"/>
        <v>0.13000000000465661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189301.04</v>
      </c>
      <c r="D1033" s="1">
        <f>BILANCA!E55</f>
        <v>186915.09</v>
      </c>
      <c r="E1033" s="1">
        <v>0</v>
      </c>
      <c r="F1033" s="1">
        <v>0</v>
      </c>
      <c r="G1033" s="2">
        <f t="shared" si="22"/>
        <v>28156.561000000002</v>
      </c>
      <c r="H1033" s="2">
        <f t="shared" si="19"/>
        <v>0.13000000000465661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9954.2099999999991</v>
      </c>
      <c r="D1034" s="1">
        <f>BILANCA!E56</f>
        <v>0</v>
      </c>
      <c r="E1034" s="1">
        <v>0</v>
      </c>
      <c r="F1034" s="1">
        <v>0</v>
      </c>
      <c r="G1034" s="2">
        <f t="shared" si="22"/>
        <v>507.6647099999999</v>
      </c>
      <c r="H1034" s="2">
        <f t="shared" si="19"/>
        <v>0.20999999999912689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9954.2099999999991</v>
      </c>
      <c r="D1035" s="1">
        <f>BILANCA!E57</f>
        <v>0</v>
      </c>
      <c r="E1035" s="1">
        <v>0</v>
      </c>
      <c r="F1035" s="1">
        <v>0</v>
      </c>
      <c r="G1035" s="2">
        <f t="shared" si="22"/>
        <v>517.61891999999989</v>
      </c>
      <c r="H1035" s="2">
        <f t="shared" si="19"/>
        <v>0.20999999999912689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96930.260000000009</v>
      </c>
      <c r="D1046" s="1">
        <f>BILANCA!E68</f>
        <v>99495.3</v>
      </c>
      <c r="E1046" s="1">
        <v>0</v>
      </c>
      <c r="F1046" s="1">
        <v>0</v>
      </c>
      <c r="G1046" s="2">
        <f t="shared" si="22"/>
        <v>18643.014180000002</v>
      </c>
      <c r="H1046" s="2">
        <f t="shared" si="19"/>
        <v>0.56000000001222361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13168.61</v>
      </c>
      <c r="D1047" s="1">
        <f>BILANCA!E69</f>
        <v>10351.01</v>
      </c>
      <c r="E1047" s="1">
        <v>0</v>
      </c>
      <c r="F1047" s="1">
        <v>0</v>
      </c>
      <c r="G1047" s="2">
        <f t="shared" si="22"/>
        <v>2167.7203200000004</v>
      </c>
      <c r="H1047" s="2">
        <f t="shared" si="19"/>
        <v>0.3999999999996362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13168.61</v>
      </c>
      <c r="D1048" s="1">
        <f>BILANCA!E70</f>
        <v>10351.01</v>
      </c>
      <c r="E1048" s="1">
        <v>0</v>
      </c>
      <c r="F1048" s="1">
        <v>0</v>
      </c>
      <c r="G1048" s="2">
        <f t="shared" si="22"/>
        <v>2201.5909499999998</v>
      </c>
      <c r="H1048" s="2">
        <f t="shared" si="19"/>
        <v>0.3999999999996362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13168.61</v>
      </c>
      <c r="D1050" s="1">
        <f>BILANCA!E72</f>
        <v>10351.01</v>
      </c>
      <c r="E1050" s="1">
        <v>0</v>
      </c>
      <c r="F1050" s="1">
        <v>0</v>
      </c>
      <c r="G1050" s="2">
        <f t="shared" si="22"/>
        <v>2269.3322100000005</v>
      </c>
      <c r="H1050" s="2">
        <f t="shared" si="19"/>
        <v>0.3999999999996362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7988.81</v>
      </c>
      <c r="D1056" s="1">
        <f>BILANCA!E78</f>
        <v>3415.01</v>
      </c>
      <c r="E1056" s="1">
        <v>0</v>
      </c>
      <c r="F1056" s="1">
        <v>0</v>
      </c>
      <c r="G1056" s="2">
        <f t="shared" si="22"/>
        <v>1081.77459</v>
      </c>
      <c r="H1056" s="2">
        <f t="shared" si="19"/>
        <v>0.1999999999998181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7988.81</v>
      </c>
      <c r="D1064" s="1">
        <f>BILANCA!E86</f>
        <v>3415.01</v>
      </c>
      <c r="E1064" s="1">
        <v>0</v>
      </c>
      <c r="F1064" s="1">
        <v>0</v>
      </c>
      <c r="G1064" s="2">
        <f t="shared" si="22"/>
        <v>1200.3252299999999</v>
      </c>
      <c r="H1064" s="2">
        <f t="shared" si="19"/>
        <v>0.1999999999998181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1477.2</v>
      </c>
      <c r="D1124" s="1">
        <f>BILANCA!E146</f>
        <v>2488.4300000000003</v>
      </c>
      <c r="E1124" s="1">
        <v>0</v>
      </c>
      <c r="F1124" s="1">
        <v>0</v>
      </c>
      <c r="G1124" s="2">
        <f t="shared" si="22"/>
        <v>910.02245999999991</v>
      </c>
      <c r="H1124" s="2">
        <f t="shared" si="23"/>
        <v>0.63000000000033651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1477.2</v>
      </c>
      <c r="D1137" s="1">
        <f>BILANCA!E159</f>
        <v>1399.39</v>
      </c>
      <c r="E1137" s="1">
        <v>0</v>
      </c>
      <c r="F1137" s="1">
        <v>0</v>
      </c>
      <c r="G1137" s="2">
        <f t="shared" si="22"/>
        <v>658.50092000000006</v>
      </c>
      <c r="H1137" s="2">
        <f t="shared" si="23"/>
        <v>0.59000000000014552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1089.04</v>
      </c>
      <c r="E1138" s="1">
        <v>0</v>
      </c>
      <c r="F1138" s="1">
        <v>0</v>
      </c>
      <c r="G1138" s="2">
        <f t="shared" si="22"/>
        <v>337.60239999999999</v>
      </c>
      <c r="H1138" s="2">
        <f t="shared" si="23"/>
        <v>3.999999999996362E-2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74295.64</v>
      </c>
      <c r="D1148" s="1">
        <f>BILANCA!E170</f>
        <v>83240.850000000006</v>
      </c>
      <c r="E1148" s="1">
        <v>0</v>
      </c>
      <c r="F1148" s="1">
        <v>0</v>
      </c>
      <c r="G1148" s="2">
        <f t="shared" si="22"/>
        <v>39728.261100000003</v>
      </c>
      <c r="H1148" s="2">
        <f t="shared" si="23"/>
        <v>0.50999999999476131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74295.64</v>
      </c>
      <c r="D1151" s="1">
        <f>BILANCA!E173</f>
        <v>83240.850000000006</v>
      </c>
      <c r="E1151" s="1">
        <v>0</v>
      </c>
      <c r="F1151" s="1">
        <v>0</v>
      </c>
      <c r="G1151" s="2">
        <f t="shared" si="22"/>
        <v>40450.593120000005</v>
      </c>
      <c r="H1151" s="2">
        <f t="shared" si="23"/>
        <v>0.50999999999476131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7043917.4399999995</v>
      </c>
      <c r="D1152" s="1">
        <f>BILANCA!E175</f>
        <v>6869949.9799999995</v>
      </c>
      <c r="E1152" s="1">
        <v>0</v>
      </c>
      <c r="F1152" s="1">
        <v>0</v>
      </c>
      <c r="G1152" s="2">
        <f t="shared" si="22"/>
        <v>3512465.1405999996</v>
      </c>
      <c r="H1152" s="2">
        <f t="shared" si="23"/>
        <v>0.4599999999627471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98033.12000000001</v>
      </c>
      <c r="D1153" s="1">
        <f>BILANCA!E176</f>
        <v>108912.68000000001</v>
      </c>
      <c r="E1153" s="1">
        <v>0</v>
      </c>
      <c r="F1153" s="1">
        <v>0</v>
      </c>
      <c r="G1153" s="2">
        <f t="shared" si="22"/>
        <v>53695.941600000006</v>
      </c>
      <c r="H1153" s="2">
        <f t="shared" si="23"/>
        <v>0.44000000000232831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98033.12000000001</v>
      </c>
      <c r="D1154" s="1">
        <f>BILANCA!E177</f>
        <v>108912.68000000001</v>
      </c>
      <c r="E1154" s="1">
        <v>0</v>
      </c>
      <c r="F1154" s="1">
        <v>0</v>
      </c>
      <c r="G1154" s="2">
        <f t="shared" si="22"/>
        <v>54011.800080000008</v>
      </c>
      <c r="H1154" s="2">
        <f t="shared" si="23"/>
        <v>0.44000000000232831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72857.69</v>
      </c>
      <c r="D1155" s="1">
        <f>BILANCA!E178</f>
        <v>81485.05</v>
      </c>
      <c r="E1155" s="1">
        <v>0</v>
      </c>
      <c r="F1155" s="1">
        <v>0</v>
      </c>
      <c r="G1155" s="2">
        <f t="shared" si="22"/>
        <v>40562.37988</v>
      </c>
      <c r="H1155" s="2">
        <f t="shared" si="23"/>
        <v>0.36000000000058208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9051.31</v>
      </c>
      <c r="D1156" s="1">
        <f>BILANCA!E179</f>
        <v>10946.99</v>
      </c>
      <c r="E1156" s="1">
        <v>0</v>
      </c>
      <c r="F1156" s="1">
        <v>0</v>
      </c>
      <c r="G1156" s="2">
        <f t="shared" si="22"/>
        <v>5353.5351699999992</v>
      </c>
      <c r="H1156" s="2">
        <f t="shared" si="23"/>
        <v>0.31999999999970896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119.38</v>
      </c>
      <c r="D1157" s="1">
        <f>BILANCA!E180</f>
        <v>163.61000000000001</v>
      </c>
      <c r="E1157" s="1">
        <v>0</v>
      </c>
      <c r="F1157" s="1">
        <v>0</v>
      </c>
      <c r="G1157" s="2">
        <f t="shared" si="22"/>
        <v>77.708399999999997</v>
      </c>
      <c r="H1157" s="2">
        <f t="shared" si="23"/>
        <v>0.76999999999998181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119.38</v>
      </c>
      <c r="D1160" s="1">
        <f>BILANCA!E183</f>
        <v>163.61000000000001</v>
      </c>
      <c r="E1160" s="1">
        <v>0</v>
      </c>
      <c r="F1160" s="1">
        <v>0</v>
      </c>
      <c r="G1160" s="2">
        <f t="shared" si="22"/>
        <v>79.048200000000008</v>
      </c>
      <c r="H1160" s="2">
        <f t="shared" si="23"/>
        <v>0.76999999999998181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16004.74</v>
      </c>
      <c r="D1165" s="1">
        <f>BILANCA!E188</f>
        <v>16317.03</v>
      </c>
      <c r="E1165" s="1">
        <v>0</v>
      </c>
      <c r="F1165" s="1">
        <v>0</v>
      </c>
      <c r="G1165" s="2">
        <f t="shared" si="22"/>
        <v>8852.2615999999998</v>
      </c>
      <c r="H1165" s="2">
        <f t="shared" si="23"/>
        <v>0.29000000000087311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6945884.3199999994</v>
      </c>
      <c r="D1214" s="1">
        <f>BILANCA!E237</f>
        <v>6761037.2999999998</v>
      </c>
      <c r="E1214" s="1">
        <v>0</v>
      </c>
      <c r="F1214" s="1">
        <v>0</v>
      </c>
      <c r="G1214" s="2">
        <f t="shared" si="22"/>
        <v>4728098.51052</v>
      </c>
      <c r="H1214" s="2">
        <f t="shared" si="23"/>
        <v>0.61999999918043613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6946987.1999999993</v>
      </c>
      <c r="D1215" s="1">
        <f>BILANCA!E238</f>
        <v>6770454.6799999997</v>
      </c>
      <c r="E1215" s="1">
        <v>0</v>
      </c>
      <c r="F1215" s="1">
        <v>0</v>
      </c>
      <c r="G1215" s="2">
        <f t="shared" si="22"/>
        <v>4753192.0019199997</v>
      </c>
      <c r="H1215" s="2">
        <f t="shared" si="23"/>
        <v>0.51999999955296516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6946987.1999999993</v>
      </c>
      <c r="D1216" s="1">
        <f>BILANCA!E239</f>
        <v>6770454.6799999997</v>
      </c>
      <c r="E1216" s="1">
        <v>0</v>
      </c>
      <c r="F1216" s="1">
        <v>0</v>
      </c>
      <c r="G1216" s="2">
        <f t="shared" si="22"/>
        <v>4773679.89848</v>
      </c>
      <c r="H1216" s="2">
        <f t="shared" si="23"/>
        <v>0.51999999955296516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6939861.7699999996</v>
      </c>
      <c r="D1217" s="1">
        <f>BILANCA!E240</f>
        <v>6762310.9299999997</v>
      </c>
      <c r="E1217" s="1">
        <v>0</v>
      </c>
      <c r="F1217" s="1">
        <v>0</v>
      </c>
      <c r="G1217" s="2">
        <f t="shared" si="22"/>
        <v>4788689.1694200002</v>
      </c>
      <c r="H1217" s="2">
        <f t="shared" si="23"/>
        <v>0.30000000074505806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7125.43</v>
      </c>
      <c r="D1218" s="1">
        <f>BILANCA!E241</f>
        <v>8143.75</v>
      </c>
      <c r="E1218" s="1">
        <v>0</v>
      </c>
      <c r="F1218" s="1">
        <v>0</v>
      </c>
      <c r="G1218" s="2">
        <f t="shared" si="22"/>
        <v>5502.0385500000002</v>
      </c>
      <c r="H1218" s="2">
        <f t="shared" si="23"/>
        <v>0.68000000000029104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-2580.08</v>
      </c>
      <c r="D1222" s="1">
        <f>BILANCA!E245</f>
        <v>-11905.81</v>
      </c>
      <c r="E1222" s="1">
        <v>0</v>
      </c>
      <c r="F1222" s="1">
        <v>0</v>
      </c>
      <c r="G1222" s="2">
        <f t="shared" si="22"/>
        <v>-6307.6162999999997</v>
      </c>
      <c r="H1222" s="2">
        <f t="shared" si="23"/>
        <v>0.27000000000043656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2580.08</v>
      </c>
      <c r="D1227" s="1">
        <f>BILANCA!E250</f>
        <v>11905.81</v>
      </c>
      <c r="E1227" s="1">
        <v>0</v>
      </c>
      <c r="F1227" s="1">
        <v>0</v>
      </c>
      <c r="G1227" s="2">
        <f t="shared" si="22"/>
        <v>6439.5748000000003</v>
      </c>
      <c r="H1227" s="2">
        <f t="shared" si="23"/>
        <v>0.27000000000043656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2580.08</v>
      </c>
      <c r="D1228" s="1">
        <f>BILANCA!E251</f>
        <v>11905.81</v>
      </c>
      <c r="E1228" s="1">
        <v>0</v>
      </c>
      <c r="F1228" s="1">
        <v>0</v>
      </c>
      <c r="G1228" s="2">
        <f t="shared" si="22"/>
        <v>6465.9664999999995</v>
      </c>
      <c r="H1228" s="2">
        <f t="shared" si="23"/>
        <v>0.27000000000043656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1477.2</v>
      </c>
      <c r="D1232" s="1">
        <f>BILANCA!E255</f>
        <v>2488.4299999999998</v>
      </c>
      <c r="E1232" s="1">
        <v>0</v>
      </c>
      <c r="F1232" s="1">
        <v>0</v>
      </c>
      <c r="G1232" s="2">
        <f t="shared" si="22"/>
        <v>1607.0609399999998</v>
      </c>
      <c r="H1232" s="2">
        <f t="shared" si="23"/>
        <v>0.62999999999988177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42774.26</v>
      </c>
      <c r="D1236" s="1">
        <f>BILANCA!E259</f>
        <v>34468.089999999997</v>
      </c>
      <c r="E1236" s="1">
        <v>0</v>
      </c>
      <c r="F1236" s="1">
        <v>0</v>
      </c>
      <c r="G1236" s="2">
        <f t="shared" si="22"/>
        <v>28262.741320000001</v>
      </c>
      <c r="H1236" s="2">
        <f t="shared" si="23"/>
        <v>0.34999999999854481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42774.26</v>
      </c>
      <c r="D1237" s="1">
        <f>BILANCA!E260</f>
        <v>34468.089999999997</v>
      </c>
      <c r="E1237" s="1">
        <v>0</v>
      </c>
      <c r="F1237" s="1">
        <v>0</v>
      </c>
      <c r="G1237" s="2">
        <f t="shared" si="22"/>
        <v>28374.451759999996</v>
      </c>
      <c r="H1237" s="2">
        <f t="shared" si="23"/>
        <v>0.34999999999854481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1477.2</v>
      </c>
      <c r="D1240" s="1">
        <f>BILANCA!E264</f>
        <v>1399.39</v>
      </c>
      <c r="E1240" s="1">
        <v>0</v>
      </c>
      <c r="F1240" s="1">
        <v>0</v>
      </c>
      <c r="G1240" s="2">
        <f t="shared" si="22"/>
        <v>1098.92686</v>
      </c>
      <c r="H1240" s="2">
        <f t="shared" si="23"/>
        <v>0.59000000000014552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1089.04</v>
      </c>
      <c r="E1241" s="1">
        <v>0</v>
      </c>
      <c r="F1241" s="1">
        <v>0</v>
      </c>
      <c r="G1241" s="2">
        <f t="shared" si="22"/>
        <v>561.94464000000005</v>
      </c>
      <c r="H1241" s="2">
        <f t="shared" si="23"/>
        <v>3.999999999996362E-2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7988.81</v>
      </c>
      <c r="D1247" s="1">
        <f>BILANCA!E271</f>
        <v>3415.01</v>
      </c>
      <c r="E1247" s="1">
        <v>0</v>
      </c>
      <c r="F1247" s="1">
        <v>0</v>
      </c>
      <c r="G1247" s="2">
        <f t="shared" si="24"/>
        <v>3912.1711200000004</v>
      </c>
      <c r="H1247" s="2">
        <f t="shared" si="23"/>
        <v>0.1999999999998181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98033.12</v>
      </c>
      <c r="D1264" s="1">
        <f>BILANCA!E288</f>
        <v>108912.68</v>
      </c>
      <c r="E1264" s="1">
        <v>0</v>
      </c>
      <c r="F1264" s="1">
        <v>0</v>
      </c>
      <c r="G1264" s="2">
        <f t="shared" si="24"/>
        <v>88756.232879999996</v>
      </c>
      <c r="H1264" s="2">
        <f t="shared" si="23"/>
        <v>0.44000000000232831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955323.96</v>
      </c>
      <c r="D1408" s="1">
        <f>'RAS-funkcijski'!E114</f>
        <v>1193263.73</v>
      </c>
      <c r="E1408" s="1">
        <v>0</v>
      </c>
      <c r="F1408" s="1">
        <v>0</v>
      </c>
      <c r="G1408" s="2">
        <f t="shared" si="24"/>
        <v>367603.65619999997</v>
      </c>
      <c r="H1408" s="2">
        <f t="shared" si="27"/>
        <v>0.31000000005587935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955323.96</v>
      </c>
      <c r="D1409" s="1">
        <f>'RAS-funkcijski'!E115</f>
        <v>1193263.73</v>
      </c>
      <c r="E1409" s="1">
        <v>0</v>
      </c>
      <c r="F1409" s="1">
        <v>0</v>
      </c>
      <c r="G1409" s="2">
        <f t="shared" si="24"/>
        <v>370945.50761999999</v>
      </c>
      <c r="H1409" s="2">
        <f t="shared" si="27"/>
        <v>0.31000000005587935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955323.96</v>
      </c>
      <c r="D1411" s="1">
        <f>'RAS-funkcijski'!E117</f>
        <v>1193263.73</v>
      </c>
      <c r="E1411" s="1">
        <v>0</v>
      </c>
      <c r="F1411" s="1">
        <v>0</v>
      </c>
      <c r="G1411" s="2">
        <f t="shared" si="24"/>
        <v>377629.21046000003</v>
      </c>
      <c r="H1411" s="2">
        <f t="shared" si="27"/>
        <v>0.31000000005587935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955323.96</v>
      </c>
      <c r="D1435" s="13">
        <f>'RAS-funkcijski'!E141</f>
        <v>1193263.73</v>
      </c>
      <c r="E1435" s="13">
        <v>0</v>
      </c>
      <c r="F1435" s="13">
        <v>0</v>
      </c>
      <c r="G1435" s="14">
        <f t="shared" si="24"/>
        <v>457833.64454000001</v>
      </c>
      <c r="H1435" s="14">
        <f t="shared" si="27"/>
        <v>0.31000000005587935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8103.55</v>
      </c>
      <c r="D1436" s="6">
        <f>'P-VRIO'!E5</f>
        <v>0</v>
      </c>
      <c r="E1436" s="6">
        <v>0</v>
      </c>
      <c r="F1436" s="6">
        <v>0</v>
      </c>
      <c r="G1436" s="7">
        <f t="shared" si="24"/>
        <v>8.1035500000000003</v>
      </c>
      <c r="H1436" s="7">
        <f t="shared" si="27"/>
        <v>0.4499999999998181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8103.55</v>
      </c>
      <c r="D1453" s="1">
        <f>'P-VRIO'!E22</f>
        <v>0</v>
      </c>
      <c r="E1453" s="1">
        <v>0</v>
      </c>
      <c r="F1453" s="1">
        <v>0</v>
      </c>
      <c r="G1453" s="2">
        <f t="shared" si="24"/>
        <v>145.8639</v>
      </c>
      <c r="H1453" s="2">
        <f t="shared" si="27"/>
        <v>0.4499999999998181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8103.55</v>
      </c>
      <c r="D1454" s="1">
        <f>'P-VRIO'!E23</f>
        <v>0</v>
      </c>
      <c r="E1454" s="1">
        <v>0</v>
      </c>
      <c r="F1454" s="1">
        <v>0</v>
      </c>
      <c r="G1454" s="2">
        <f t="shared" si="24"/>
        <v>153.96745000000001</v>
      </c>
      <c r="H1454" s="2">
        <f t="shared" si="27"/>
        <v>0.4499999999998181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8103.55</v>
      </c>
      <c r="D1456" s="1">
        <f>'P-VRIO'!E25</f>
        <v>0</v>
      </c>
      <c r="E1456" s="1">
        <v>0</v>
      </c>
      <c r="F1456" s="1">
        <v>0</v>
      </c>
      <c r="G1456" s="2">
        <f t="shared" si="24"/>
        <v>170.17455000000001</v>
      </c>
      <c r="H1456" s="2">
        <f t="shared" si="27"/>
        <v>0.4499999999998181</v>
      </c>
      <c r="I1456" s="10">
        <f t="shared" si="30"/>
        <v>76.578547499969048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98033.12</v>
      </c>
      <c r="D1480" s="6"/>
      <c r="E1480" s="6">
        <v>0</v>
      </c>
      <c r="F1480" s="6">
        <v>0</v>
      </c>
      <c r="G1480" s="7">
        <f t="shared" ref="G1480:G1580" si="34">B1480/1000*C1480</f>
        <v>98.033119999999997</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1224608.7600000002</v>
      </c>
      <c r="D1481" s="1">
        <v>0</v>
      </c>
      <c r="E1481" s="1">
        <v>0</v>
      </c>
      <c r="F1481" s="1">
        <v>0</v>
      </c>
      <c r="G1481" s="2">
        <f t="shared" si="34"/>
        <v>2449.2175200000006</v>
      </c>
      <c r="H1481" s="2">
        <f t="shared" si="35"/>
        <v>0.23999999975785613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1003.1</v>
      </c>
      <c r="D1482" s="1">
        <v>0</v>
      </c>
      <c r="E1482" s="1">
        <v>0</v>
      </c>
      <c r="F1482" s="1">
        <v>0</v>
      </c>
      <c r="G1482" s="2">
        <f t="shared" si="34"/>
        <v>3.0093000000000001</v>
      </c>
      <c r="H1482" s="2">
        <f t="shared" si="35"/>
        <v>0.10000000000002274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1184527.6000000001</v>
      </c>
      <c r="D1483" s="1">
        <v>0</v>
      </c>
      <c r="E1483" s="1">
        <v>0</v>
      </c>
      <c r="F1483" s="1">
        <v>0</v>
      </c>
      <c r="G1483" s="2">
        <f t="shared" si="34"/>
        <v>4738.1104000000005</v>
      </c>
      <c r="H1483" s="2">
        <f t="shared" si="35"/>
        <v>0.39999999990686774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923199.77</v>
      </c>
      <c r="D1484" s="1">
        <v>0</v>
      </c>
      <c r="E1484" s="1">
        <v>0</v>
      </c>
      <c r="F1484" s="1">
        <v>0</v>
      </c>
      <c r="G1484" s="2">
        <f t="shared" si="34"/>
        <v>4615.9988499999999</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227344.07</v>
      </c>
      <c r="D1485" s="1">
        <v>0</v>
      </c>
      <c r="E1485" s="1">
        <v>0</v>
      </c>
      <c r="F1485" s="1">
        <v>0</v>
      </c>
      <c r="G1485" s="2">
        <f t="shared" si="34"/>
        <v>1364.0644200000002</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991.35</v>
      </c>
      <c r="D1486" s="1">
        <v>0</v>
      </c>
      <c r="E1486" s="1">
        <v>0</v>
      </c>
      <c r="F1486" s="1">
        <v>0</v>
      </c>
      <c r="G1486" s="2">
        <f t="shared" si="34"/>
        <v>6.9394499999999999</v>
      </c>
      <c r="H1486" s="2">
        <f t="shared" si="35"/>
        <v>0.35000000000002274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11383.47</v>
      </c>
      <c r="D1489" s="1">
        <v>0</v>
      </c>
      <c r="E1489" s="1">
        <v>0</v>
      </c>
      <c r="F1489" s="1">
        <v>0</v>
      </c>
      <c r="G1489" s="2">
        <f t="shared" si="34"/>
        <v>113.8347</v>
      </c>
      <c r="H1489" s="2">
        <f t="shared" si="35"/>
        <v>0.46999999999934516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21608.94</v>
      </c>
      <c r="D1491" s="1">
        <v>0</v>
      </c>
      <c r="E1491" s="1">
        <v>0</v>
      </c>
      <c r="F1491" s="1">
        <v>0</v>
      </c>
      <c r="G1491" s="2">
        <f t="shared" si="34"/>
        <v>259.30727999999999</v>
      </c>
      <c r="H1491" s="2">
        <f t="shared" si="35"/>
        <v>6.0000000001309672E-2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39078.06</v>
      </c>
      <c r="D1492" s="1">
        <v>0</v>
      </c>
      <c r="E1492" s="1">
        <v>0</v>
      </c>
      <c r="F1492" s="1">
        <v>0</v>
      </c>
      <c r="G1492" s="2">
        <f t="shared" si="34"/>
        <v>508.01477999999997</v>
      </c>
      <c r="H1492" s="2">
        <f t="shared" si="35"/>
        <v>5.9999999997671694E-2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1213729.2000000002</v>
      </c>
      <c r="D1499" s="1">
        <v>0</v>
      </c>
      <c r="E1499" s="1">
        <v>0</v>
      </c>
      <c r="F1499" s="1">
        <v>0</v>
      </c>
      <c r="G1499" s="2">
        <f t="shared" si="34"/>
        <v>24274.584000000003</v>
      </c>
      <c r="H1499" s="2">
        <f t="shared" si="35"/>
        <v>0.20000000018626451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5227.16</v>
      </c>
      <c r="D1500" s="1">
        <v>0</v>
      </c>
      <c r="E1500" s="1">
        <v>0</v>
      </c>
      <c r="F1500" s="1">
        <v>0</v>
      </c>
      <c r="G1500" s="2">
        <f t="shared" si="34"/>
        <v>109.77036000000001</v>
      </c>
      <c r="H1500" s="2">
        <f t="shared" si="35"/>
        <v>0.15999999999985448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1169423.9800000002</v>
      </c>
      <c r="D1501" s="1">
        <v>0</v>
      </c>
      <c r="E1501" s="1">
        <v>0</v>
      </c>
      <c r="F1501" s="1">
        <v>0</v>
      </c>
      <c r="G1501" s="2">
        <f t="shared" si="34"/>
        <v>25727.327560000002</v>
      </c>
      <c r="H1501" s="2">
        <f t="shared" si="35"/>
        <v>1.9999999785795808E-2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914572.41</v>
      </c>
      <c r="D1502" s="1">
        <v>0</v>
      </c>
      <c r="E1502" s="1">
        <v>0</v>
      </c>
      <c r="F1502" s="1">
        <v>0</v>
      </c>
      <c r="G1502" s="2">
        <f t="shared" si="34"/>
        <v>21035.165430000001</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225448.39</v>
      </c>
      <c r="D1503" s="1">
        <v>0</v>
      </c>
      <c r="E1503" s="1">
        <v>0</v>
      </c>
      <c r="F1503" s="1">
        <v>0</v>
      </c>
      <c r="G1503" s="2">
        <f t="shared" si="34"/>
        <v>5410.7613600000004</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947.11</v>
      </c>
      <c r="D1504" s="1">
        <v>0</v>
      </c>
      <c r="E1504" s="1">
        <v>0</v>
      </c>
      <c r="F1504" s="1">
        <v>0</v>
      </c>
      <c r="G1504" s="2">
        <f t="shared" si="34"/>
        <v>23.677750000000003</v>
      </c>
      <c r="H1504" s="2">
        <f t="shared" si="35"/>
        <v>0.11000000000001364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11383.47</v>
      </c>
      <c r="D1507" s="1">
        <v>0</v>
      </c>
      <c r="E1507" s="1">
        <v>0</v>
      </c>
      <c r="F1507" s="1">
        <v>0</v>
      </c>
      <c r="G1507" s="2">
        <f t="shared" si="34"/>
        <v>318.73715999999996</v>
      </c>
      <c r="H1507" s="2">
        <f t="shared" si="35"/>
        <v>0.46999999999934516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17072.599999999999</v>
      </c>
      <c r="D1509" s="1">
        <v>0</v>
      </c>
      <c r="E1509" s="1">
        <v>0</v>
      </c>
      <c r="F1509" s="1">
        <v>0</v>
      </c>
      <c r="G1509" s="2">
        <f t="shared" si="34"/>
        <v>512.17799999999988</v>
      </c>
      <c r="H1509" s="2">
        <f t="shared" si="35"/>
        <v>0.40000000000145519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39078.06</v>
      </c>
      <c r="D1510" s="1">
        <v>0</v>
      </c>
      <c r="E1510" s="1">
        <v>0</v>
      </c>
      <c r="F1510" s="1">
        <v>0</v>
      </c>
      <c r="G1510" s="2">
        <f t="shared" si="34"/>
        <v>1211.41986</v>
      </c>
      <c r="H1510" s="2">
        <f t="shared" si="35"/>
        <v>5.9999999997671694E-2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108912.68000000017</v>
      </c>
      <c r="D1517" s="1">
        <v>0</v>
      </c>
      <c r="E1517" s="1">
        <v>0</v>
      </c>
      <c r="F1517" s="1">
        <v>0</v>
      </c>
      <c r="G1517" s="2">
        <f t="shared" si="34"/>
        <v>4138.6818400000066</v>
      </c>
      <c r="H1517" s="2">
        <f t="shared" si="35"/>
        <v>0.31999999983236194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108912.68</v>
      </c>
      <c r="D1576" s="1">
        <v>0</v>
      </c>
      <c r="E1576" s="1">
        <v>0</v>
      </c>
      <c r="F1576" s="1">
        <v>0</v>
      </c>
      <c r="G1576" s="2">
        <f t="shared" si="34"/>
        <v>10564.52996</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104994.14</v>
      </c>
      <c r="D1577" s="1">
        <v>0</v>
      </c>
      <c r="E1577" s="1">
        <v>0</v>
      </c>
      <c r="F1577" s="1">
        <v>0</v>
      </c>
      <c r="G1577" s="2">
        <f t="shared" si="34"/>
        <v>10289.425720000001</v>
      </c>
      <c r="H1577" s="2">
        <f t="shared" si="35"/>
        <v>0.13999999999941792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3918.54</v>
      </c>
      <c r="D1578" s="1">
        <v>0</v>
      </c>
      <c r="E1578" s="1">
        <v>0</v>
      </c>
      <c r="F1578" s="1">
        <v>0</v>
      </c>
      <c r="G1578" s="2">
        <f t="shared" si="34"/>
        <v>387.93546000000003</v>
      </c>
      <c r="H1578" s="2">
        <f t="shared" si="35"/>
        <v>0.46000000000003638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14007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953794.49</v>
      </c>
      <c r="I16" s="170">
        <f>'PR-RAS'!E6</f>
        <v>1184044.79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948276.3899999999</v>
      </c>
      <c r="I17" s="170">
        <f>'PR-RAS'!E151</f>
        <v>1154810.6700000002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2580.0799999998553</v>
      </c>
      <c r="I19" s="171">
        <f>'PR-RAS'!E646</f>
        <v>11905.810000000176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6946987.1799999997</v>
      </c>
      <c r="I20" s="173">
        <f>BILANCA!E7</f>
        <v>6770454.6800000006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96930.260000000009</v>
      </c>
      <c r="I21" s="175">
        <f>BILANCA!E68</f>
        <v>99495.3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98033.12000000001</v>
      </c>
      <c r="I22" s="175">
        <f>BILANCA!E176</f>
        <v>108912.68000000001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6945884.3199999994</v>
      </c>
      <c r="I23" s="177">
        <f>BILANCA!E237</f>
        <v>6761037.2999999998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955323.96</v>
      </c>
      <c r="I27" s="175">
        <f>'RAS-funkcijski'!E114</f>
        <v>1193263.73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955323.96</v>
      </c>
      <c r="I28" s="179">
        <f>'RAS-funkcijski'!E141</f>
        <v>1193263.73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8103.55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8103.55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98033.12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108912.68000000017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108912.68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82" zoomScaleNormal="100" workbookViewId="0">
      <selection activeCell="E828" sqref="E82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953794.49</v>
      </c>
      <c r="E6" s="51">
        <f>E7+E44+E50+E82+E106+E124+E133+E139</f>
        <v>1184044.79</v>
      </c>
      <c r="F6" s="52">
        <f t="shared" ref="F6:F131" si="0">IF(D6&lt;&gt;0,IF(E6/D6&gt;=100,"&gt;&gt;100",E6/D6*100),"-")</f>
        <v>124.14045189126644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817577.48</v>
      </c>
      <c r="E50" s="51">
        <f>E51+E54+E59+E62+E65+E68+E71+E74+E77</f>
        <v>1018780.81</v>
      </c>
      <c r="F50" s="52">
        <f t="shared" si="0"/>
        <v>124.609695707372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806167.37</v>
      </c>
      <c r="E68" s="51">
        <f t="shared" si="15"/>
        <v>1006686.75</v>
      </c>
      <c r="F68" s="52">
        <f t="shared" si="0"/>
        <v>124.87316994732744</v>
      </c>
    </row>
    <row r="69" spans="1:6" ht="12.75" customHeight="1" x14ac:dyDescent="0.2">
      <c r="A69" s="53" t="s">
        <v>184</v>
      </c>
      <c r="B69" s="85" t="s">
        <v>185</v>
      </c>
      <c r="C69" s="50" t="s">
        <v>184</v>
      </c>
      <c r="D69" s="242">
        <v>804484.28</v>
      </c>
      <c r="E69" s="242">
        <v>1005609.92</v>
      </c>
      <c r="F69" s="52">
        <f t="shared" si="0"/>
        <v>125.00056806579241</v>
      </c>
    </row>
    <row r="70" spans="1:6" ht="24" x14ac:dyDescent="0.2">
      <c r="A70" s="53" t="s">
        <v>186</v>
      </c>
      <c r="B70" s="85" t="s">
        <v>187</v>
      </c>
      <c r="C70" s="50" t="s">
        <v>186</v>
      </c>
      <c r="D70" s="242">
        <v>1683.09</v>
      </c>
      <c r="E70" s="242">
        <v>1076.83</v>
      </c>
      <c r="F70" s="52">
        <f t="shared" si="0"/>
        <v>63.979347509640007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2087.52</v>
      </c>
      <c r="E74" s="51">
        <f t="shared" si="17"/>
        <v>246.05</v>
      </c>
      <c r="F74" s="52">
        <f t="shared" si="0"/>
        <v>11.786713420709741</v>
      </c>
    </row>
    <row r="75" spans="1:6" ht="12.75" customHeight="1" x14ac:dyDescent="0.2">
      <c r="A75" s="53" t="s">
        <v>196</v>
      </c>
      <c r="B75" s="85" t="s">
        <v>197</v>
      </c>
      <c r="C75" s="50" t="s">
        <v>196</v>
      </c>
      <c r="D75" s="242">
        <v>2087.52</v>
      </c>
      <c r="E75" s="242">
        <v>246.05</v>
      </c>
      <c r="F75" s="52">
        <f t="shared" si="0"/>
        <v>11.786713420709741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9322.59</v>
      </c>
      <c r="E77" s="51">
        <f t="shared" si="18"/>
        <v>11848.01</v>
      </c>
      <c r="F77" s="52">
        <f t="shared" si="0"/>
        <v>127.08925309382909</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9322.59</v>
      </c>
      <c r="E80" s="242">
        <v>11848.01</v>
      </c>
      <c r="F80" s="52">
        <f t="shared" si="0"/>
        <v>127.08925309382909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0.01</v>
      </c>
      <c r="F82" s="52" t="str">
        <f t="shared" si="0"/>
        <v>-</v>
      </c>
    </row>
    <row r="83" spans="1:6" ht="12.75" customHeight="1" x14ac:dyDescent="0.2">
      <c r="A83" s="53">
        <v>641</v>
      </c>
      <c r="B83" s="85" t="s">
        <v>212</v>
      </c>
      <c r="C83" s="50" t="s">
        <v>213</v>
      </c>
      <c r="D83" s="51">
        <f t="shared" ref="D83:E83" si="20">SUM(D84:D90)</f>
        <v>0</v>
      </c>
      <c r="E83" s="51">
        <f t="shared" si="20"/>
        <v>0.01</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0.01</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45070.17</v>
      </c>
      <c r="E106" s="51">
        <f t="shared" si="23"/>
        <v>24170.1</v>
      </c>
      <c r="F106" s="52">
        <f t="shared" si="0"/>
        <v>53.627709857761793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45070.17</v>
      </c>
      <c r="E112" s="51">
        <f t="shared" si="25"/>
        <v>24170.1</v>
      </c>
      <c r="F112" s="52">
        <f t="shared" si="0"/>
        <v>53.627709857761793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45070.17</v>
      </c>
      <c r="E117" s="242">
        <v>24170.1</v>
      </c>
      <c r="F117" s="52">
        <f t="shared" si="0"/>
        <v>53.627709857761793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1335.73</v>
      </c>
      <c r="E124" s="51">
        <f t="shared" si="27"/>
        <v>10374.539999999999</v>
      </c>
      <c r="F124" s="52">
        <f t="shared" si="0"/>
        <v>776.69439183068425</v>
      </c>
    </row>
    <row r="125" spans="1:6" ht="12.75" customHeight="1" x14ac:dyDescent="0.2">
      <c r="A125" s="53">
        <v>661</v>
      </c>
      <c r="B125" s="86" t="s">
        <v>296</v>
      </c>
      <c r="C125" s="50" t="s">
        <v>297</v>
      </c>
      <c r="D125" s="51">
        <f t="shared" ref="D125:E125" si="28">SUM(D126:D127)</f>
        <v>1335.73</v>
      </c>
      <c r="E125" s="51">
        <f t="shared" si="28"/>
        <v>8721.81</v>
      </c>
      <c r="F125" s="52">
        <f t="shared" si="0"/>
        <v>652.96205071384179</v>
      </c>
    </row>
    <row r="126" spans="1:6" ht="12.75" customHeight="1" x14ac:dyDescent="0.2">
      <c r="A126" s="53">
        <v>6614</v>
      </c>
      <c r="B126" s="86" t="s">
        <v>298</v>
      </c>
      <c r="C126" s="50" t="s">
        <v>299</v>
      </c>
      <c r="D126" s="242">
        <v>1086.8699999999999</v>
      </c>
      <c r="E126" s="242">
        <v>1782.31</v>
      </c>
      <c r="F126" s="52">
        <f t="shared" si="0"/>
        <v>163.98557325163083</v>
      </c>
    </row>
    <row r="127" spans="1:6" ht="12.75" customHeight="1" x14ac:dyDescent="0.2">
      <c r="A127" s="53">
        <v>6615</v>
      </c>
      <c r="B127" s="86" t="s">
        <v>300</v>
      </c>
      <c r="C127" s="50" t="s">
        <v>301</v>
      </c>
      <c r="D127" s="242">
        <v>248.86</v>
      </c>
      <c r="E127" s="242">
        <v>6939.5</v>
      </c>
      <c r="F127" s="52">
        <f t="shared" si="0"/>
        <v>2788.5156312786303</v>
      </c>
    </row>
    <row r="128" spans="1:6" ht="24" x14ac:dyDescent="0.2">
      <c r="A128" s="53">
        <v>663</v>
      </c>
      <c r="B128" s="231" t="s">
        <v>302</v>
      </c>
      <c r="C128" s="50" t="s">
        <v>303</v>
      </c>
      <c r="D128" s="51">
        <f t="shared" ref="D128:E128" si="29">SUM(D129:D132)</f>
        <v>0</v>
      </c>
      <c r="E128" s="51">
        <f t="shared" si="29"/>
        <v>1652.73</v>
      </c>
      <c r="F128" s="52" t="str">
        <f t="shared" si="0"/>
        <v>-</v>
      </c>
    </row>
    <row r="129" spans="1:6" ht="12.75" customHeight="1" x14ac:dyDescent="0.2">
      <c r="A129" s="53">
        <v>6631</v>
      </c>
      <c r="B129" s="86" t="s">
        <v>304</v>
      </c>
      <c r="C129" s="50" t="s">
        <v>305</v>
      </c>
      <c r="D129" s="242">
        <v>0</v>
      </c>
      <c r="E129" s="242">
        <v>1152.73</v>
      </c>
      <c r="F129" s="52" t="str">
        <f t="shared" si="0"/>
        <v>-</v>
      </c>
    </row>
    <row r="130" spans="1:6" ht="12.75" customHeight="1" x14ac:dyDescent="0.2">
      <c r="A130" s="53">
        <v>6632</v>
      </c>
      <c r="B130" s="232" t="s">
        <v>306</v>
      </c>
      <c r="C130" s="50" t="s">
        <v>307</v>
      </c>
      <c r="D130" s="242">
        <v>0</v>
      </c>
      <c r="E130" s="242">
        <v>500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86025.23000000001</v>
      </c>
      <c r="E133" s="51">
        <f t="shared" si="30"/>
        <v>130623.20999999999</v>
      </c>
      <c r="F133" s="52">
        <f t="shared" ref="F133:F223" si="31">IF(D133&lt;&gt;0,IF(E133/D133&gt;=100,"&gt;&gt;100",E133/D133*100),"-")</f>
        <v>151.84290701692979</v>
      </c>
    </row>
    <row r="134" spans="1:6" ht="24" x14ac:dyDescent="0.2">
      <c r="A134" s="53">
        <v>671</v>
      </c>
      <c r="B134" s="232" t="s">
        <v>314</v>
      </c>
      <c r="C134" s="50" t="s">
        <v>315</v>
      </c>
      <c r="D134" s="51">
        <f t="shared" ref="D134:E134" si="32">SUM(D135:D137)</f>
        <v>86025.23000000001</v>
      </c>
      <c r="E134" s="51">
        <f t="shared" si="32"/>
        <v>130623.20999999999</v>
      </c>
      <c r="F134" s="52">
        <f t="shared" si="31"/>
        <v>151.84290701692979</v>
      </c>
    </row>
    <row r="135" spans="1:6" ht="12.75" customHeight="1" x14ac:dyDescent="0.2">
      <c r="A135" s="53">
        <v>6711</v>
      </c>
      <c r="B135" s="85" t="s">
        <v>316</v>
      </c>
      <c r="C135" s="50" t="s">
        <v>317</v>
      </c>
      <c r="D135" s="242">
        <v>82160.570000000007</v>
      </c>
      <c r="E135" s="242">
        <v>93518.93</v>
      </c>
      <c r="F135" s="52">
        <f t="shared" si="31"/>
        <v>113.82458763370312</v>
      </c>
    </row>
    <row r="136" spans="1:6" ht="24" x14ac:dyDescent="0.2">
      <c r="A136" s="53">
        <v>6712</v>
      </c>
      <c r="B136" s="232" t="s">
        <v>318</v>
      </c>
      <c r="C136" s="50" t="s">
        <v>319</v>
      </c>
      <c r="D136" s="242">
        <v>3864.66</v>
      </c>
      <c r="E136" s="242">
        <v>37104.28</v>
      </c>
      <c r="F136" s="52">
        <f t="shared" si="31"/>
        <v>960.09170276298562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3785.88</v>
      </c>
      <c r="E139" s="51">
        <f t="shared" si="33"/>
        <v>96.12</v>
      </c>
      <c r="F139" s="52">
        <f t="shared" si="31"/>
        <v>2.5389077308314052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3785.88</v>
      </c>
      <c r="E150" s="242">
        <v>96.12</v>
      </c>
      <c r="F150" s="52">
        <f t="shared" si="31"/>
        <v>2.5389077308314052</v>
      </c>
    </row>
    <row r="151" spans="1:6" ht="12.75" customHeight="1" x14ac:dyDescent="0.2">
      <c r="A151" s="53">
        <v>3</v>
      </c>
      <c r="B151" s="85" t="s">
        <v>348</v>
      </c>
      <c r="C151" s="50" t="s">
        <v>56</v>
      </c>
      <c r="D151" s="51">
        <f t="shared" ref="D151:E151" si="35">D152+D163+D196+D215+D224+D252+D263</f>
        <v>948276.3899999999</v>
      </c>
      <c r="E151" s="51">
        <f t="shared" si="35"/>
        <v>1154810.6700000002</v>
      </c>
      <c r="F151" s="52">
        <f t="shared" si="31"/>
        <v>121.7799664926805</v>
      </c>
    </row>
    <row r="152" spans="1:6" ht="12.75" customHeight="1" x14ac:dyDescent="0.2">
      <c r="A152" s="53">
        <v>31</v>
      </c>
      <c r="B152" s="85" t="s">
        <v>349</v>
      </c>
      <c r="C152" s="50" t="s">
        <v>35</v>
      </c>
      <c r="D152" s="51">
        <f t="shared" ref="D152:E152" si="36">D153+D158+D159</f>
        <v>750564.25999999989</v>
      </c>
      <c r="E152" s="51">
        <f t="shared" si="36"/>
        <v>913145.81</v>
      </c>
      <c r="F152" s="52">
        <f t="shared" si="31"/>
        <v>121.66124323585568</v>
      </c>
    </row>
    <row r="153" spans="1:6" ht="12.75" customHeight="1" x14ac:dyDescent="0.2">
      <c r="A153" s="53">
        <v>311</v>
      </c>
      <c r="B153" s="85" t="s">
        <v>350</v>
      </c>
      <c r="C153" s="50" t="s">
        <v>351</v>
      </c>
      <c r="D153" s="51">
        <f t="shared" ref="D153:E153" si="37">SUM(D154:D157)</f>
        <v>622225.29999999993</v>
      </c>
      <c r="E153" s="51">
        <f t="shared" si="37"/>
        <v>754139.72</v>
      </c>
      <c r="F153" s="52">
        <f t="shared" si="31"/>
        <v>121.20042691931685</v>
      </c>
    </row>
    <row r="154" spans="1:6" ht="12.75" customHeight="1" x14ac:dyDescent="0.2">
      <c r="A154" s="53">
        <v>3111</v>
      </c>
      <c r="B154" s="85" t="s">
        <v>352</v>
      </c>
      <c r="C154" s="50" t="s">
        <v>353</v>
      </c>
      <c r="D154" s="242">
        <v>610130.07999999996</v>
      </c>
      <c r="E154" s="242">
        <v>740875.16</v>
      </c>
      <c r="F154" s="52">
        <f t="shared" si="31"/>
        <v>121.42905001503944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10555.9</v>
      </c>
      <c r="E156" s="242">
        <v>11286.46</v>
      </c>
      <c r="F156" s="52">
        <f t="shared" si="31"/>
        <v>106.92086889796227</v>
      </c>
    </row>
    <row r="157" spans="1:6" ht="12.75" customHeight="1" x14ac:dyDescent="0.2">
      <c r="A157" s="53">
        <v>3114</v>
      </c>
      <c r="B157" s="85" t="s">
        <v>358</v>
      </c>
      <c r="C157" s="50" t="s">
        <v>359</v>
      </c>
      <c r="D157" s="242">
        <v>1539.32</v>
      </c>
      <c r="E157" s="242">
        <v>1978.1</v>
      </c>
      <c r="F157" s="52">
        <f t="shared" si="31"/>
        <v>128.50479432476678</v>
      </c>
    </row>
    <row r="158" spans="1:6" ht="12.75" customHeight="1" x14ac:dyDescent="0.2">
      <c r="A158" s="53">
        <v>312</v>
      </c>
      <c r="B158" s="85" t="s">
        <v>360</v>
      </c>
      <c r="C158" s="50" t="s">
        <v>361</v>
      </c>
      <c r="D158" s="242">
        <v>25560.11</v>
      </c>
      <c r="E158" s="242">
        <v>34573.050000000003</v>
      </c>
      <c r="F158" s="52">
        <f t="shared" si="31"/>
        <v>135.26174183131451</v>
      </c>
    </row>
    <row r="159" spans="1:6" ht="12.75" customHeight="1" x14ac:dyDescent="0.2">
      <c r="A159" s="53">
        <v>313</v>
      </c>
      <c r="B159" s="85" t="s">
        <v>362</v>
      </c>
      <c r="C159" s="50" t="s">
        <v>363</v>
      </c>
      <c r="D159" s="51">
        <f t="shared" ref="D159:E159" si="38">SUM(D160:D162)</f>
        <v>102778.84999999999</v>
      </c>
      <c r="E159" s="51">
        <f t="shared" si="38"/>
        <v>124433.04</v>
      </c>
      <c r="F159" s="52">
        <f t="shared" si="31"/>
        <v>121.06872182360475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102563.29</v>
      </c>
      <c r="E161" s="242">
        <v>124433.04</v>
      </c>
      <c r="F161" s="52">
        <f t="shared" si="31"/>
        <v>121.32317518285538</v>
      </c>
    </row>
    <row r="162" spans="1:6" ht="12.75" customHeight="1" x14ac:dyDescent="0.2">
      <c r="A162" s="53">
        <v>3133</v>
      </c>
      <c r="B162" s="85" t="s">
        <v>367</v>
      </c>
      <c r="C162" s="50" t="s">
        <v>368</v>
      </c>
      <c r="D162" s="242">
        <v>215.56</v>
      </c>
      <c r="E162" s="242"/>
      <c r="F162" s="52">
        <f t="shared" si="31"/>
        <v>0</v>
      </c>
    </row>
    <row r="163" spans="1:6" ht="12.75" customHeight="1" x14ac:dyDescent="0.2">
      <c r="A163" s="53">
        <v>32</v>
      </c>
      <c r="B163" s="85" t="s">
        <v>369</v>
      </c>
      <c r="C163" s="50" t="s">
        <v>370</v>
      </c>
      <c r="D163" s="51">
        <f t="shared" ref="D163:E163" si="39">D164+D169+D177+D187+D188</f>
        <v>179689.66999999998</v>
      </c>
      <c r="E163" s="51">
        <f t="shared" si="39"/>
        <v>228807.21000000002</v>
      </c>
      <c r="F163" s="52">
        <f t="shared" si="31"/>
        <v>127.33464867512976</v>
      </c>
    </row>
    <row r="164" spans="1:6" ht="12.75" customHeight="1" x14ac:dyDescent="0.2">
      <c r="A164" s="53">
        <v>321</v>
      </c>
      <c r="B164" s="85" t="s">
        <v>371</v>
      </c>
      <c r="C164" s="50" t="s">
        <v>372</v>
      </c>
      <c r="D164" s="51">
        <f t="shared" ref="D164:E164" si="40">SUM(D165:D168)</f>
        <v>43012.67</v>
      </c>
      <c r="E164" s="51">
        <f t="shared" si="40"/>
        <v>51669.130000000005</v>
      </c>
      <c r="F164" s="52">
        <f t="shared" si="31"/>
        <v>120.12537236121359</v>
      </c>
    </row>
    <row r="165" spans="1:6" ht="12.75" customHeight="1" x14ac:dyDescent="0.2">
      <c r="A165" s="53">
        <v>3211</v>
      </c>
      <c r="B165" s="85" t="s">
        <v>373</v>
      </c>
      <c r="C165" s="50" t="s">
        <v>374</v>
      </c>
      <c r="D165" s="242">
        <v>7041.14</v>
      </c>
      <c r="E165" s="242">
        <v>8293.34</v>
      </c>
      <c r="F165" s="52">
        <f t="shared" si="31"/>
        <v>117.78405201430451</v>
      </c>
    </row>
    <row r="166" spans="1:6" ht="12.75" customHeight="1" x14ac:dyDescent="0.2">
      <c r="A166" s="53">
        <v>3212</v>
      </c>
      <c r="B166" s="85" t="s">
        <v>375</v>
      </c>
      <c r="C166" s="50" t="s">
        <v>376</v>
      </c>
      <c r="D166" s="242">
        <v>34610.79</v>
      </c>
      <c r="E166" s="242">
        <v>42170.62</v>
      </c>
      <c r="F166" s="52">
        <f t="shared" si="31"/>
        <v>121.84240810452462</v>
      </c>
    </row>
    <row r="167" spans="1:6" ht="12.75" customHeight="1" x14ac:dyDescent="0.2">
      <c r="A167" s="53">
        <v>3213</v>
      </c>
      <c r="B167" s="85" t="s">
        <v>377</v>
      </c>
      <c r="C167" s="50" t="s">
        <v>378</v>
      </c>
      <c r="D167" s="242">
        <v>1360.74</v>
      </c>
      <c r="E167" s="242">
        <v>1205.17</v>
      </c>
      <c r="F167" s="52">
        <f t="shared" si="31"/>
        <v>88.567250172700156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86054.26999999999</v>
      </c>
      <c r="E169" s="51">
        <f t="shared" si="41"/>
        <v>129936.60000000002</v>
      </c>
      <c r="F169" s="52">
        <f t="shared" si="31"/>
        <v>150.99378566572005</v>
      </c>
    </row>
    <row r="170" spans="1:6" ht="12.75" customHeight="1" x14ac:dyDescent="0.2">
      <c r="A170" s="53">
        <v>3221</v>
      </c>
      <c r="B170" s="85" t="s">
        <v>383</v>
      </c>
      <c r="C170" s="50" t="s">
        <v>384</v>
      </c>
      <c r="D170" s="242">
        <v>13799.32</v>
      </c>
      <c r="E170" s="242">
        <v>21544.400000000001</v>
      </c>
      <c r="F170" s="52">
        <f t="shared" si="31"/>
        <v>156.1265337712293</v>
      </c>
    </row>
    <row r="171" spans="1:6" ht="12.75" customHeight="1" x14ac:dyDescent="0.2">
      <c r="A171" s="53">
        <v>3222</v>
      </c>
      <c r="B171" s="85" t="s">
        <v>385</v>
      </c>
      <c r="C171" s="50" t="s">
        <v>386</v>
      </c>
      <c r="D171" s="242">
        <v>44336.71</v>
      </c>
      <c r="E171" s="242">
        <v>75023.02</v>
      </c>
      <c r="F171" s="52">
        <f t="shared" si="31"/>
        <v>169.2119690432601</v>
      </c>
    </row>
    <row r="172" spans="1:6" ht="12.75" customHeight="1" x14ac:dyDescent="0.2">
      <c r="A172" s="53">
        <v>3223</v>
      </c>
      <c r="B172" s="85" t="s">
        <v>387</v>
      </c>
      <c r="C172" s="50" t="s">
        <v>388</v>
      </c>
      <c r="D172" s="242">
        <v>27006.46</v>
      </c>
      <c r="E172" s="242">
        <v>31107.81</v>
      </c>
      <c r="F172" s="52">
        <f t="shared" si="31"/>
        <v>115.18655166208383</v>
      </c>
    </row>
    <row r="173" spans="1:6" ht="12.75" customHeight="1" x14ac:dyDescent="0.2">
      <c r="A173" s="53">
        <v>3224</v>
      </c>
      <c r="B173" s="85" t="s">
        <v>389</v>
      </c>
      <c r="C173" s="50" t="s">
        <v>390</v>
      </c>
      <c r="D173" s="242">
        <v>0</v>
      </c>
      <c r="E173" s="242"/>
      <c r="F173" s="52" t="str">
        <f t="shared" si="31"/>
        <v>-</v>
      </c>
    </row>
    <row r="174" spans="1:6" ht="12.75" customHeight="1" x14ac:dyDescent="0.2">
      <c r="A174" s="53">
        <v>3225</v>
      </c>
      <c r="B174" s="85" t="s">
        <v>391</v>
      </c>
      <c r="C174" s="50" t="s">
        <v>392</v>
      </c>
      <c r="D174" s="242">
        <v>836.13</v>
      </c>
      <c r="E174" s="242">
        <v>1801.91</v>
      </c>
      <c r="F174" s="52">
        <f t="shared" si="31"/>
        <v>215.50596199155635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75.650000000000006</v>
      </c>
      <c r="E176" s="242">
        <v>459.46</v>
      </c>
      <c r="F176" s="52">
        <f t="shared" si="31"/>
        <v>607.34963648380699</v>
      </c>
    </row>
    <row r="177" spans="1:6" ht="12.75" customHeight="1" x14ac:dyDescent="0.2">
      <c r="A177" s="53">
        <v>323</v>
      </c>
      <c r="B177" s="85" t="s">
        <v>397</v>
      </c>
      <c r="C177" s="50" t="s">
        <v>398</v>
      </c>
      <c r="D177" s="51">
        <f t="shared" ref="D177:E177" si="42">SUM(D178:D186)</f>
        <v>42278.61</v>
      </c>
      <c r="E177" s="51">
        <f t="shared" si="42"/>
        <v>42632.800000000003</v>
      </c>
      <c r="F177" s="52">
        <f t="shared" si="31"/>
        <v>100.83775223452238</v>
      </c>
    </row>
    <row r="178" spans="1:6" ht="12.75" customHeight="1" x14ac:dyDescent="0.2">
      <c r="A178" s="53">
        <v>3231</v>
      </c>
      <c r="B178" s="85" t="s">
        <v>399</v>
      </c>
      <c r="C178" s="50" t="s">
        <v>400</v>
      </c>
      <c r="D178" s="242">
        <v>3227.05</v>
      </c>
      <c r="E178" s="242">
        <v>4710.2700000000004</v>
      </c>
      <c r="F178" s="52">
        <f t="shared" si="31"/>
        <v>145.9621016098294</v>
      </c>
    </row>
    <row r="179" spans="1:6" ht="12.75" customHeight="1" x14ac:dyDescent="0.2">
      <c r="A179" s="53">
        <v>3232</v>
      </c>
      <c r="B179" s="85" t="s">
        <v>401</v>
      </c>
      <c r="C179" s="50" t="s">
        <v>402</v>
      </c>
      <c r="D179" s="242">
        <v>656.19</v>
      </c>
      <c r="E179" s="242">
        <v>3238.78</v>
      </c>
      <c r="F179" s="52">
        <f t="shared" si="31"/>
        <v>493.57350767308247</v>
      </c>
    </row>
    <row r="180" spans="1:6" ht="12.75" customHeight="1" x14ac:dyDescent="0.2">
      <c r="A180" s="53">
        <v>3233</v>
      </c>
      <c r="B180" s="85" t="s">
        <v>403</v>
      </c>
      <c r="C180" s="50" t="s">
        <v>404</v>
      </c>
      <c r="D180" s="242">
        <v>296.45999999999998</v>
      </c>
      <c r="E180" s="242">
        <v>537.03</v>
      </c>
      <c r="F180" s="52">
        <f t="shared" si="31"/>
        <v>181.14754098360658</v>
      </c>
    </row>
    <row r="181" spans="1:6" ht="12.75" customHeight="1" x14ac:dyDescent="0.2">
      <c r="A181" s="53">
        <v>3234</v>
      </c>
      <c r="B181" s="85" t="s">
        <v>405</v>
      </c>
      <c r="C181" s="50" t="s">
        <v>406</v>
      </c>
      <c r="D181" s="242">
        <v>4865.1899999999996</v>
      </c>
      <c r="E181" s="242">
        <v>3924.97</v>
      </c>
      <c r="F181" s="52">
        <f t="shared" si="31"/>
        <v>80.674547139988377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3367.8</v>
      </c>
      <c r="E183" s="242">
        <v>2562.61</v>
      </c>
      <c r="F183" s="52">
        <f t="shared" si="31"/>
        <v>76.091513747847259</v>
      </c>
    </row>
    <row r="184" spans="1:6" ht="12.75" customHeight="1" x14ac:dyDescent="0.2">
      <c r="A184" s="53">
        <v>3237</v>
      </c>
      <c r="B184" s="85" t="s">
        <v>411</v>
      </c>
      <c r="C184" s="50" t="s">
        <v>412</v>
      </c>
      <c r="D184" s="242">
        <v>5431.38</v>
      </c>
      <c r="E184" s="242">
        <v>6830.16</v>
      </c>
      <c r="F184" s="52">
        <f t="shared" si="31"/>
        <v>125.75367586138329</v>
      </c>
    </row>
    <row r="185" spans="1:6" ht="12.75" customHeight="1" x14ac:dyDescent="0.2">
      <c r="A185" s="53">
        <v>3238</v>
      </c>
      <c r="B185" s="85" t="s">
        <v>413</v>
      </c>
      <c r="C185" s="50" t="s">
        <v>414</v>
      </c>
      <c r="D185" s="242">
        <v>3188.67</v>
      </c>
      <c r="E185" s="242">
        <v>3500.76</v>
      </c>
      <c r="F185" s="52">
        <f t="shared" si="31"/>
        <v>109.78746624768321</v>
      </c>
    </row>
    <row r="186" spans="1:6" ht="12.75" customHeight="1" x14ac:dyDescent="0.2">
      <c r="A186" s="53">
        <v>3239</v>
      </c>
      <c r="B186" s="85" t="s">
        <v>415</v>
      </c>
      <c r="C186" s="50" t="s">
        <v>416</v>
      </c>
      <c r="D186" s="242">
        <v>21245.87</v>
      </c>
      <c r="E186" s="242">
        <v>17328.22</v>
      </c>
      <c r="F186" s="52">
        <f t="shared" si="31"/>
        <v>81.560416212656875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8344.119999999999</v>
      </c>
      <c r="E188" s="51">
        <f t="shared" si="43"/>
        <v>4568.68</v>
      </c>
      <c r="F188" s="52">
        <f t="shared" si="31"/>
        <v>54.753287344860823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1500.53</v>
      </c>
      <c r="E190" s="242">
        <v>1681.78</v>
      </c>
      <c r="F190" s="52">
        <f t="shared" si="31"/>
        <v>112.0790653968931</v>
      </c>
    </row>
    <row r="191" spans="1:6" ht="12.75" customHeight="1" x14ac:dyDescent="0.2">
      <c r="A191" s="53">
        <v>3293</v>
      </c>
      <c r="B191" s="85" t="s">
        <v>425</v>
      </c>
      <c r="C191" s="50" t="s">
        <v>426</v>
      </c>
      <c r="D191" s="242">
        <v>1572.86</v>
      </c>
      <c r="E191" s="242">
        <v>1254.93</v>
      </c>
      <c r="F191" s="52">
        <f t="shared" si="31"/>
        <v>79.786503566751023</v>
      </c>
    </row>
    <row r="192" spans="1:6" ht="12.75" customHeight="1" x14ac:dyDescent="0.2">
      <c r="A192" s="53">
        <v>3294</v>
      </c>
      <c r="B192" s="85" t="s">
        <v>427</v>
      </c>
      <c r="C192" s="50" t="s">
        <v>428</v>
      </c>
      <c r="D192" s="242">
        <v>66.36</v>
      </c>
      <c r="E192" s="242">
        <v>66.36</v>
      </c>
      <c r="F192" s="52">
        <f t="shared" si="31"/>
        <v>100</v>
      </c>
    </row>
    <row r="193" spans="1:6" ht="12.75" customHeight="1" x14ac:dyDescent="0.2">
      <c r="A193" s="53">
        <v>3295</v>
      </c>
      <c r="B193" s="85" t="s">
        <v>429</v>
      </c>
      <c r="C193" s="50" t="s">
        <v>430</v>
      </c>
      <c r="D193" s="242">
        <v>1642.11</v>
      </c>
      <c r="E193" s="242">
        <v>673.37</v>
      </c>
      <c r="F193" s="52">
        <f t="shared" si="31"/>
        <v>41.006388122598366</v>
      </c>
    </row>
    <row r="194" spans="1:6" ht="12.75" customHeight="1" x14ac:dyDescent="0.2">
      <c r="A194" s="53" t="s">
        <v>431</v>
      </c>
      <c r="B194" s="85" t="s">
        <v>432</v>
      </c>
      <c r="C194" s="50" t="s">
        <v>431</v>
      </c>
      <c r="D194" s="242">
        <v>2627.91</v>
      </c>
      <c r="E194" s="242"/>
      <c r="F194" s="52">
        <f t="shared" si="31"/>
        <v>0</v>
      </c>
    </row>
    <row r="195" spans="1:6" ht="12.75" customHeight="1" x14ac:dyDescent="0.2">
      <c r="A195" s="53">
        <v>3299</v>
      </c>
      <c r="B195" s="85" t="s">
        <v>433</v>
      </c>
      <c r="C195" s="50" t="s">
        <v>434</v>
      </c>
      <c r="D195" s="242">
        <v>934.35</v>
      </c>
      <c r="E195" s="242">
        <v>892.24</v>
      </c>
      <c r="F195" s="52">
        <f t="shared" si="31"/>
        <v>95.493123561834423</v>
      </c>
    </row>
    <row r="196" spans="1:6" ht="12.75" customHeight="1" x14ac:dyDescent="0.2">
      <c r="A196" s="53">
        <v>34</v>
      </c>
      <c r="B196" s="232" t="s">
        <v>435</v>
      </c>
      <c r="C196" s="50" t="s">
        <v>436</v>
      </c>
      <c r="D196" s="51">
        <f t="shared" ref="D196:E196" si="44">D197+D202+D210</f>
        <v>6537.32</v>
      </c>
      <c r="E196" s="51">
        <f t="shared" si="44"/>
        <v>991.35</v>
      </c>
      <c r="F196" s="52">
        <f t="shared" si="31"/>
        <v>15.164471067654636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6537.32</v>
      </c>
      <c r="E210" s="51">
        <f t="shared" si="47"/>
        <v>991.35</v>
      </c>
      <c r="F210" s="52">
        <f t="shared" si="31"/>
        <v>15.164471067654636</v>
      </c>
    </row>
    <row r="211" spans="1:6" ht="12.75" customHeight="1" x14ac:dyDescent="0.2">
      <c r="A211" s="53">
        <v>3431</v>
      </c>
      <c r="B211" s="232" t="s">
        <v>465</v>
      </c>
      <c r="C211" s="50" t="s">
        <v>466</v>
      </c>
      <c r="D211" s="242">
        <v>817</v>
      </c>
      <c r="E211" s="242">
        <v>935.7</v>
      </c>
      <c r="F211" s="52">
        <f t="shared" si="31"/>
        <v>114.52876376988985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5720.32</v>
      </c>
      <c r="E213" s="242">
        <v>55.65</v>
      </c>
      <c r="F213" s="52">
        <f t="shared" si="31"/>
        <v>0.97284767285746254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11485.14</v>
      </c>
      <c r="E252" s="51">
        <f t="shared" si="63"/>
        <v>11383.47</v>
      </c>
      <c r="F252" s="52">
        <f t="shared" ref="F252:F258" si="64">IF(D252&lt;&gt;0,IF(E252/D252&gt;=100,"&gt;&gt;100",E252/D252*100),"-")</f>
        <v>99.114769171294384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11485.14</v>
      </c>
      <c r="E259" s="51">
        <f t="shared" si="66"/>
        <v>11383.47</v>
      </c>
      <c r="F259" s="52">
        <f t="shared" ref="F259:F262" si="67">IF(D259&lt;&gt;0,IF(E259/D259&gt;=100,"&gt;&gt;100",E259/D259*100),"-")</f>
        <v>99.114769171294384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11485.14</v>
      </c>
      <c r="E261" s="242">
        <v>11383.47</v>
      </c>
      <c r="F261" s="52">
        <f t="shared" si="67"/>
        <v>99.114769171294384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482.83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482.83</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482.83</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948276.3899999999</v>
      </c>
      <c r="E289" s="51">
        <f t="shared" si="79"/>
        <v>1154810.6700000002</v>
      </c>
      <c r="F289" s="52">
        <f t="shared" si="76"/>
        <v>121.7799664926805</v>
      </c>
    </row>
    <row r="290" spans="1:6" ht="12.75" customHeight="1" x14ac:dyDescent="0.2">
      <c r="A290" s="53" t="s">
        <v>608</v>
      </c>
      <c r="B290" s="85" t="s">
        <v>619</v>
      </c>
      <c r="C290" s="50" t="s">
        <v>620</v>
      </c>
      <c r="D290" s="51">
        <f>IF(D6&gt;=D289,D6-D289,0)</f>
        <v>5518.1000000000931</v>
      </c>
      <c r="E290" s="51">
        <f>IF(E6&gt;=E289,E6-E289,0)</f>
        <v>29234.119999999879</v>
      </c>
      <c r="F290" s="52">
        <f t="shared" si="76"/>
        <v>529.78597705730931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1050.6099999999999</v>
      </c>
      <c r="E293" s="242">
        <v>2686.87</v>
      </c>
      <c r="F293" s="52">
        <f t="shared" si="76"/>
        <v>255.74380597938341</v>
      </c>
    </row>
    <row r="294" spans="1:6" ht="12.75" customHeight="1" x14ac:dyDescent="0.2">
      <c r="A294" s="53">
        <v>96</v>
      </c>
      <c r="B294" s="85" t="s">
        <v>627</v>
      </c>
      <c r="C294" s="50" t="s">
        <v>628</v>
      </c>
      <c r="D294" s="242">
        <v>1477.2</v>
      </c>
      <c r="E294" s="242">
        <v>2488.4299999999998</v>
      </c>
      <c r="F294" s="52">
        <f t="shared" si="76"/>
        <v>168.45586244245868</v>
      </c>
    </row>
    <row r="295" spans="1:6" ht="24" x14ac:dyDescent="0.2">
      <c r="A295" s="53">
        <v>9661</v>
      </c>
      <c r="B295" s="85" t="s">
        <v>629</v>
      </c>
      <c r="C295" s="50" t="s">
        <v>630</v>
      </c>
      <c r="D295" s="242">
        <v>0</v>
      </c>
      <c r="E295" s="242">
        <v>1089.04</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7047.57</v>
      </c>
      <c r="E350" s="51">
        <f t="shared" si="95"/>
        <v>38453.06</v>
      </c>
      <c r="F350" s="52">
        <f t="shared" si="81"/>
        <v>545.62154047423439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4733.22</v>
      </c>
      <c r="E363" s="51">
        <f t="shared" si="99"/>
        <v>6203.0599999999995</v>
      </c>
      <c r="F363" s="52">
        <f t="shared" si="81"/>
        <v>131.05370128580543</v>
      </c>
    </row>
    <row r="364" spans="1:6" ht="12.75" customHeight="1" x14ac:dyDescent="0.2">
      <c r="A364" s="53">
        <v>421</v>
      </c>
      <c r="B364" s="85" t="s">
        <v>758</v>
      </c>
      <c r="C364" s="50" t="s">
        <v>759</v>
      </c>
      <c r="D364" s="51">
        <f t="shared" ref="D364:E364" si="100">SUM(D365:D368)</f>
        <v>563.08000000000004</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563.08000000000004</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1225.3200000000002</v>
      </c>
      <c r="E369" s="51">
        <f t="shared" si="101"/>
        <v>4726.0599999999995</v>
      </c>
      <c r="F369" s="52">
        <f t="shared" si="81"/>
        <v>385.70006202461389</v>
      </c>
    </row>
    <row r="370" spans="1:6" ht="12.75" customHeight="1" x14ac:dyDescent="0.2">
      <c r="A370" s="53">
        <v>4221</v>
      </c>
      <c r="B370" s="85" t="s">
        <v>674</v>
      </c>
      <c r="C370" s="50" t="s">
        <v>766</v>
      </c>
      <c r="D370" s="242">
        <v>550.13</v>
      </c>
      <c r="E370" s="242">
        <v>1485.83</v>
      </c>
      <c r="F370" s="52">
        <f t="shared" si="81"/>
        <v>270.08707032883137</v>
      </c>
    </row>
    <row r="371" spans="1:6" ht="12.75" customHeight="1" x14ac:dyDescent="0.2">
      <c r="A371" s="53">
        <v>4222</v>
      </c>
      <c r="B371" s="85" t="s">
        <v>767</v>
      </c>
      <c r="C371" s="50" t="s">
        <v>768</v>
      </c>
      <c r="D371" s="242">
        <v>0</v>
      </c>
      <c r="E371" s="242">
        <v>1505.88</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675.19</v>
      </c>
      <c r="E376" s="242">
        <v>1734.35</v>
      </c>
      <c r="F376" s="52">
        <f t="shared" si="81"/>
        <v>256.86843703253896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2944.82</v>
      </c>
      <c r="E383" s="51">
        <f t="shared" si="103"/>
        <v>1477</v>
      </c>
      <c r="F383" s="52">
        <f t="shared" si="81"/>
        <v>50.155866912069328</v>
      </c>
    </row>
    <row r="384" spans="1:6" ht="12.75" customHeight="1" x14ac:dyDescent="0.2">
      <c r="A384" s="53">
        <v>4241</v>
      </c>
      <c r="B384" s="85" t="s">
        <v>783</v>
      </c>
      <c r="C384" s="50" t="s">
        <v>784</v>
      </c>
      <c r="D384" s="242">
        <v>2944.82</v>
      </c>
      <c r="E384" s="242">
        <v>1477</v>
      </c>
      <c r="F384" s="52">
        <f t="shared" si="81"/>
        <v>50.155866912069328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2314.35</v>
      </c>
      <c r="E402" s="51">
        <f t="shared" si="109"/>
        <v>32250</v>
      </c>
      <c r="F402" s="52">
        <f t="shared" si="81"/>
        <v>1393.4798107459978</v>
      </c>
    </row>
    <row r="403" spans="1:6" ht="12.75" customHeight="1" x14ac:dyDescent="0.2">
      <c r="A403" s="53">
        <v>451</v>
      </c>
      <c r="B403" s="85" t="s">
        <v>811</v>
      </c>
      <c r="C403" s="50" t="s">
        <v>812</v>
      </c>
      <c r="D403" s="242">
        <v>2314.35</v>
      </c>
      <c r="E403" s="242">
        <v>32250</v>
      </c>
      <c r="F403" s="52">
        <f t="shared" si="81"/>
        <v>1393.4798107459978</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7047.57</v>
      </c>
      <c r="E408" s="51">
        <f t="shared" si="111"/>
        <v>38453.06</v>
      </c>
      <c r="F408" s="52">
        <f t="shared" si="81"/>
        <v>545.62154047423439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953794.49</v>
      </c>
      <c r="E412" s="51">
        <f>E6+E298</f>
        <v>1184044.79</v>
      </c>
      <c r="F412" s="52">
        <f t="shared" si="81"/>
        <v>124.14045189126644</v>
      </c>
    </row>
    <row r="413" spans="1:6" ht="12.75" customHeight="1" x14ac:dyDescent="0.2">
      <c r="A413" s="53" t="s">
        <v>608</v>
      </c>
      <c r="B413" s="85" t="s">
        <v>831</v>
      </c>
      <c r="C413" s="50" t="s">
        <v>832</v>
      </c>
      <c r="D413" s="51">
        <f t="shared" ref="D413:E413" si="112">D289+D350</f>
        <v>955323.95999999985</v>
      </c>
      <c r="E413" s="51">
        <f t="shared" si="112"/>
        <v>1193263.7300000002</v>
      </c>
      <c r="F413" s="52">
        <f t="shared" si="81"/>
        <v>124.90671018028277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1529.4699999998556</v>
      </c>
      <c r="E415" s="51">
        <f t="shared" si="114"/>
        <v>9218.940000000177</v>
      </c>
      <c r="F415" s="52">
        <f t="shared" si="81"/>
        <v>602.75389514021504</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1050.6099999999999</v>
      </c>
      <c r="E417" s="51">
        <f t="shared" si="116"/>
        <v>2686.87</v>
      </c>
      <c r="F417" s="52">
        <f t="shared" si="81"/>
        <v>255.74380597938341</v>
      </c>
    </row>
    <row r="418" spans="1:6" ht="12.75" customHeight="1" x14ac:dyDescent="0.2">
      <c r="A418" s="55" t="s">
        <v>842</v>
      </c>
      <c r="B418" s="233" t="s">
        <v>843</v>
      </c>
      <c r="C418" s="56" t="s">
        <v>844</v>
      </c>
      <c r="D418" s="62">
        <f t="shared" ref="D418:E418" si="117">D294+D411</f>
        <v>1477.2</v>
      </c>
      <c r="E418" s="62">
        <f t="shared" si="117"/>
        <v>2488.4299999999998</v>
      </c>
      <c r="F418" s="57">
        <f t="shared" si="81"/>
        <v>168.45586244245868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953794.49</v>
      </c>
      <c r="E639" s="51">
        <f t="shared" si="180"/>
        <v>1184044.79</v>
      </c>
      <c r="F639" s="52">
        <f t="shared" si="119"/>
        <v>124.14045189126644</v>
      </c>
    </row>
    <row r="640" spans="1:6" ht="12.75" customHeight="1" x14ac:dyDescent="0.2">
      <c r="A640" s="53" t="s">
        <v>608</v>
      </c>
      <c r="B640" s="85" t="s">
        <v>1277</v>
      </c>
      <c r="C640" s="50" t="s">
        <v>1278</v>
      </c>
      <c r="D640" s="51">
        <f t="shared" ref="D640:E640" si="181">D413+D528</f>
        <v>955323.95999999985</v>
      </c>
      <c r="E640" s="51">
        <f t="shared" si="181"/>
        <v>1193263.7300000002</v>
      </c>
      <c r="F640" s="52">
        <f t="shared" si="119"/>
        <v>124.90671018028277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1529.4699999998556</v>
      </c>
      <c r="E642" s="51">
        <f t="shared" si="183"/>
        <v>9218.940000000177</v>
      </c>
      <c r="F642" s="52">
        <f t="shared" si="119"/>
        <v>602.75389514021504</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1050.6099999999999</v>
      </c>
      <c r="E644" s="51">
        <f t="shared" si="185"/>
        <v>2686.87</v>
      </c>
      <c r="F644" s="52">
        <f t="shared" si="119"/>
        <v>255.74380597938341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2580.0799999998553</v>
      </c>
      <c r="E646" s="51">
        <f t="shared" si="187"/>
        <v>11905.810000000176</v>
      </c>
      <c r="F646" s="52">
        <f t="shared" si="119"/>
        <v>461.45119531180592</v>
      </c>
    </row>
    <row r="647" spans="1:6" ht="24" x14ac:dyDescent="0.2">
      <c r="A647" s="55" t="s">
        <v>1291</v>
      </c>
      <c r="B647" s="233" t="s">
        <v>1292</v>
      </c>
      <c r="C647" s="56" t="s">
        <v>1291</v>
      </c>
      <c r="D647" s="243">
        <v>74295.64</v>
      </c>
      <c r="E647" s="243">
        <v>83240.850000000006</v>
      </c>
      <c r="F647" s="57">
        <f t="shared" si="119"/>
        <v>112.0400201142355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19711.46</v>
      </c>
      <c r="E649" s="242">
        <v>13168.61</v>
      </c>
      <c r="F649" s="52">
        <f t="shared" ref="F649:F724" si="188">IF(D649&lt;&gt;0,IF(E649/D649&gt;=100,"&gt;&gt;100",E649/D649*100),"-")</f>
        <v>66.806872753210584</v>
      </c>
    </row>
    <row r="650" spans="1:6" ht="12.75" customHeight="1" x14ac:dyDescent="0.2">
      <c r="A650" s="53" t="s">
        <v>1296</v>
      </c>
      <c r="B650" s="85" t="s">
        <v>1297</v>
      </c>
      <c r="C650" s="50" t="s">
        <v>1296</v>
      </c>
      <c r="D650" s="242">
        <v>378190.04</v>
      </c>
      <c r="E650" s="242">
        <v>298062.68</v>
      </c>
      <c r="F650" s="52">
        <f t="shared" si="188"/>
        <v>78.81293753796372</v>
      </c>
    </row>
    <row r="651" spans="1:6" ht="12.75" customHeight="1" x14ac:dyDescent="0.2">
      <c r="A651" s="53" t="s">
        <v>1298</v>
      </c>
      <c r="B651" s="85" t="s">
        <v>1299</v>
      </c>
      <c r="C651" s="50" t="s">
        <v>1298</v>
      </c>
      <c r="D651" s="242">
        <v>384732.89</v>
      </c>
      <c r="E651" s="242">
        <v>300880.28000000003</v>
      </c>
      <c r="F651" s="52">
        <f t="shared" si="188"/>
        <v>78.204980083714702</v>
      </c>
    </row>
    <row r="652" spans="1:6" ht="24" x14ac:dyDescent="0.2">
      <c r="A652" s="53">
        <v>11</v>
      </c>
      <c r="B652" s="85" t="s">
        <v>1300</v>
      </c>
      <c r="C652" s="50" t="s">
        <v>1301</v>
      </c>
      <c r="D652" s="51">
        <f t="shared" ref="D652:E652" si="189">+D649+D650-D651</f>
        <v>13168.609999999986</v>
      </c>
      <c r="E652" s="51">
        <f t="shared" si="189"/>
        <v>10351.009999999951</v>
      </c>
      <c r="F652" s="52">
        <f t="shared" si="188"/>
        <v>78.603664319924135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47</v>
      </c>
      <c r="E654" s="262">
        <v>50</v>
      </c>
      <c r="F654" s="52">
        <f t="shared" si="188"/>
        <v>106.38297872340425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36</v>
      </c>
      <c r="E656" s="262">
        <v>38</v>
      </c>
      <c r="F656" s="52">
        <f t="shared" si="188"/>
        <v>105.55555555555556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783467.48</v>
      </c>
      <c r="E675" s="242">
        <v>975434.05</v>
      </c>
      <c r="F675" s="52">
        <f t="shared" si="188"/>
        <v>124.50217461482896</v>
      </c>
    </row>
    <row r="676" spans="1:6" ht="24" x14ac:dyDescent="0.2">
      <c r="A676" s="53">
        <v>63613</v>
      </c>
      <c r="B676" s="232" t="s">
        <v>1349</v>
      </c>
      <c r="C676" s="50" t="s">
        <v>1350</v>
      </c>
      <c r="D676" s="242">
        <v>21016.799999999999</v>
      </c>
      <c r="E676" s="242">
        <v>30175.87</v>
      </c>
      <c r="F676" s="52">
        <f t="shared" si="188"/>
        <v>143.5797552434243</v>
      </c>
    </row>
    <row r="677" spans="1:6" ht="24" x14ac:dyDescent="0.2">
      <c r="A677" s="53">
        <v>63622</v>
      </c>
      <c r="B677" s="232" t="s">
        <v>1351</v>
      </c>
      <c r="C677" s="50" t="s">
        <v>1352</v>
      </c>
      <c r="D677" s="242">
        <v>1683.09</v>
      </c>
      <c r="E677" s="242">
        <v>1076.83</v>
      </c>
      <c r="F677" s="52">
        <f t="shared" si="188"/>
        <v>63.979347509640007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2087.52</v>
      </c>
      <c r="E694" s="242">
        <v>246.05</v>
      </c>
      <c r="F694" s="52">
        <f t="shared" si="188"/>
        <v>11.786713420709741</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31500.58</v>
      </c>
      <c r="E710" s="242">
        <v>22169.8</v>
      </c>
      <c r="F710" s="52">
        <f t="shared" si="188"/>
        <v>70.379021592618287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935.02</v>
      </c>
      <c r="E717" s="242">
        <v>478.95</v>
      </c>
      <c r="F717" s="52">
        <f t="shared" si="188"/>
        <v>51.223503240572398</v>
      </c>
    </row>
    <row r="718" spans="1:6" ht="12.75" customHeight="1" x14ac:dyDescent="0.2">
      <c r="A718" s="53">
        <v>32121</v>
      </c>
      <c r="B718" s="85" t="s">
        <v>1415</v>
      </c>
      <c r="C718" s="50" t="s">
        <v>1416</v>
      </c>
      <c r="D718" s="242">
        <v>34610.79</v>
      </c>
      <c r="E718" s="242">
        <v>42170.62</v>
      </c>
      <c r="F718" s="52">
        <f t="shared" si="188"/>
        <v>121.84240810452462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2653.13</v>
      </c>
      <c r="E720" s="242">
        <v>2103</v>
      </c>
      <c r="F720" s="52">
        <f t="shared" si="188"/>
        <v>79.264868287645157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1849.27</v>
      </c>
      <c r="E722" s="242">
        <v>1968.15</v>
      </c>
      <c r="F722" s="52">
        <f t="shared" si="188"/>
        <v>106.42848259042759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11485.14</v>
      </c>
      <c r="E828" s="242">
        <v>11383.47</v>
      </c>
      <c r="F828" s="52">
        <f t="shared" si="190"/>
        <v>99.114769171294384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9" sqref="E2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7043917.4399999995</v>
      </c>
      <c r="E6" s="229">
        <f t="shared" si="0"/>
        <v>6869949.9800000004</v>
      </c>
      <c r="F6" s="230">
        <f t="shared" ref="F6:F260" si="1">IF(D6&gt;0,IF(E6/D6&gt;=100,"&gt;&gt;100",E6/D6*100),"-")</f>
        <v>97.530245612873074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6946987.1799999997</v>
      </c>
      <c r="E7" s="104">
        <f t="shared" si="2"/>
        <v>6770454.6800000006</v>
      </c>
      <c r="F7" s="93">
        <f t="shared" si="1"/>
        <v>97.458862447476122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121170.99</v>
      </c>
      <c r="E8" s="104">
        <f>E9+E10-E11</f>
        <v>121170.99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121170.99</v>
      </c>
      <c r="E9" s="247">
        <v>121170.99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6815861.9799999995</v>
      </c>
      <c r="E12" s="104">
        <f t="shared" si="3"/>
        <v>6649283.6900000004</v>
      </c>
      <c r="F12" s="93">
        <f t="shared" si="1"/>
        <v>97.556020199810462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6187630.6699999999</v>
      </c>
      <c r="E13" s="104">
        <f t="shared" si="4"/>
        <v>6139656.5200000005</v>
      </c>
      <c r="F13" s="93">
        <f t="shared" si="1"/>
        <v>99.224676575597883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6555370</v>
      </c>
      <c r="E15" s="247">
        <v>6589767.9500000002</v>
      </c>
      <c r="F15" s="93">
        <f t="shared" si="1"/>
        <v>100.52472934403399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367739.33</v>
      </c>
      <c r="E18" s="247">
        <v>450111.43</v>
      </c>
      <c r="F18" s="93">
        <f t="shared" si="1"/>
        <v>122.3995894048102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590754.87000000011</v>
      </c>
      <c r="E19" s="104">
        <f t="shared" si="5"/>
        <v>471180.45000000007</v>
      </c>
      <c r="F19" s="93">
        <f t="shared" si="1"/>
        <v>79.759046252128229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487435.55</v>
      </c>
      <c r="E20" s="247">
        <v>510874.44</v>
      </c>
      <c r="F20" s="93">
        <f t="shared" si="1"/>
        <v>104.80861315921663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2961.23</v>
      </c>
      <c r="E21" s="247">
        <v>3923.08</v>
      </c>
      <c r="F21" s="93">
        <f t="shared" si="1"/>
        <v>132.48143507934202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22724.44</v>
      </c>
      <c r="E22" s="247">
        <v>20576.490000000002</v>
      </c>
      <c r="F22" s="93">
        <f t="shared" si="1"/>
        <v>90.54784188301231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158536.29999999999</v>
      </c>
      <c r="E25" s="247">
        <v>157876.25</v>
      </c>
      <c r="F25" s="93">
        <f t="shared" si="1"/>
        <v>99.583660019818808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30404.42</v>
      </c>
      <c r="E26" s="247">
        <v>32036.18</v>
      </c>
      <c r="F26" s="93">
        <f t="shared" si="1"/>
        <v>105.36685126701974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111307.07</v>
      </c>
      <c r="E28" s="247">
        <v>254105.99</v>
      </c>
      <c r="F28" s="93">
        <f t="shared" si="1"/>
        <v>228.29276702728762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36786.17</v>
      </c>
      <c r="E35" s="104">
        <f t="shared" si="7"/>
        <v>37756.450000000004</v>
      </c>
      <c r="F35" s="93">
        <f t="shared" si="1"/>
        <v>102.63762169315262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51004.42</v>
      </c>
      <c r="E36" s="247">
        <v>52286.87</v>
      </c>
      <c r="F36" s="93">
        <f t="shared" si="1"/>
        <v>102.51438992934338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14218.25</v>
      </c>
      <c r="E40" s="247">
        <v>14530.42</v>
      </c>
      <c r="F40" s="93">
        <f t="shared" si="1"/>
        <v>102.19555852513496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690.27</v>
      </c>
      <c r="E45" s="104">
        <f t="shared" si="9"/>
        <v>690.27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690.27</v>
      </c>
      <c r="E47" s="247">
        <v>690.27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189301.04</v>
      </c>
      <c r="E54" s="247">
        <v>186915.09</v>
      </c>
      <c r="F54" s="93">
        <f t="shared" si="1"/>
        <v>98.739600162788321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189301.04</v>
      </c>
      <c r="E55" s="247">
        <v>186915.09</v>
      </c>
      <c r="F55" s="93">
        <f t="shared" si="1"/>
        <v>98.739600162788321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9954.2099999999991</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9954.2099999999991</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96930.260000000009</v>
      </c>
      <c r="E68" s="104">
        <f t="shared" si="13"/>
        <v>99495.3</v>
      </c>
      <c r="F68" s="93">
        <f t="shared" si="1"/>
        <v>102.64627372298392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13168.61</v>
      </c>
      <c r="E69" s="104">
        <f t="shared" si="14"/>
        <v>10351.01</v>
      </c>
      <c r="F69" s="93">
        <f t="shared" si="1"/>
        <v>78.603664319924434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13168.61</v>
      </c>
      <c r="E70" s="104">
        <f t="shared" si="15"/>
        <v>10351.01</v>
      </c>
      <c r="F70" s="93">
        <f t="shared" si="1"/>
        <v>78.603664319924434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13168.61</v>
      </c>
      <c r="E72" s="247">
        <v>10351.01</v>
      </c>
      <c r="F72" s="93">
        <f t="shared" si="1"/>
        <v>78.603664319924434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7988.81</v>
      </c>
      <c r="E78" s="104">
        <f>E79+SUM(E82:E84)-E85+E86</f>
        <v>3415.01</v>
      </c>
      <c r="F78" s="93">
        <f t="shared" si="1"/>
        <v>42.747417950858761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7988.81</v>
      </c>
      <c r="E86" s="247">
        <v>3415.01</v>
      </c>
      <c r="F86" s="93">
        <f t="shared" si="1"/>
        <v>42.747417950858761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1477.2</v>
      </c>
      <c r="E146" s="104">
        <f t="shared" si="26"/>
        <v>2488.4300000000003</v>
      </c>
      <c r="F146" s="93">
        <f t="shared" si="1"/>
        <v>168.45586244245871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1477.2</v>
      </c>
      <c r="E159" s="247">
        <v>1399.39</v>
      </c>
      <c r="F159" s="93">
        <f t="shared" si="1"/>
        <v>94.732602220417007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1089.04</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74295.64</v>
      </c>
      <c r="E170" s="104">
        <f t="shared" si="29"/>
        <v>83240.850000000006</v>
      </c>
      <c r="F170" s="93">
        <f t="shared" si="1"/>
        <v>112.0400201142355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74295.64</v>
      </c>
      <c r="E173" s="247">
        <v>83240.850000000006</v>
      </c>
      <c r="F173" s="93">
        <f t="shared" si="1"/>
        <v>112.0400201142355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7043917.4399999995</v>
      </c>
      <c r="E175" s="104">
        <f t="shared" si="30"/>
        <v>6869949.9799999995</v>
      </c>
      <c r="F175" s="93">
        <f t="shared" si="1"/>
        <v>97.53024561287306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98033.12000000001</v>
      </c>
      <c r="E176" s="104">
        <f t="shared" si="31"/>
        <v>108912.68000000001</v>
      </c>
      <c r="F176" s="93">
        <f t="shared" si="1"/>
        <v>111.09784121937565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98033.12000000001</v>
      </c>
      <c r="E177" s="104">
        <f t="shared" si="32"/>
        <v>108912.68000000001</v>
      </c>
      <c r="F177" s="93">
        <f t="shared" si="1"/>
        <v>111.09784121937565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72857.69</v>
      </c>
      <c r="E178" s="247">
        <v>81485.05</v>
      </c>
      <c r="F178" s="93">
        <f t="shared" si="1"/>
        <v>111.84138558332005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9051.31</v>
      </c>
      <c r="E179" s="247">
        <v>10946.99</v>
      </c>
      <c r="F179" s="93">
        <f t="shared" si="1"/>
        <v>120.9437087007295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119.38</v>
      </c>
      <c r="E180" s="104">
        <f t="shared" si="33"/>
        <v>163.61000000000001</v>
      </c>
      <c r="F180" s="93">
        <f t="shared" si="1"/>
        <v>137.04975707823758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119.38</v>
      </c>
      <c r="E183" s="247">
        <v>163.61000000000001</v>
      </c>
      <c r="F183" s="93">
        <f t="shared" si="1"/>
        <v>137.04975707823758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16004.74</v>
      </c>
      <c r="E188" s="247">
        <v>16317.03</v>
      </c>
      <c r="F188" s="93">
        <f t="shared" si="1"/>
        <v>101.95123444679514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6945884.3199999994</v>
      </c>
      <c r="E237" s="104">
        <f t="shared" si="41"/>
        <v>6761037.2999999998</v>
      </c>
      <c r="F237" s="93">
        <f t="shared" si="1"/>
        <v>97.338754700135866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6946987.1999999993</v>
      </c>
      <c r="E238" s="104">
        <f t="shared" si="42"/>
        <v>6770454.6799999997</v>
      </c>
      <c r="F238" s="93">
        <f t="shared" si="1"/>
        <v>97.458862166897333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6946987.1999999993</v>
      </c>
      <c r="E239" s="104">
        <f t="shared" si="43"/>
        <v>6770454.6799999997</v>
      </c>
      <c r="F239" s="93">
        <f t="shared" si="1"/>
        <v>97.458862166897333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6939861.7699999996</v>
      </c>
      <c r="E240" s="247">
        <v>6762310.9299999997</v>
      </c>
      <c r="F240" s="93">
        <f t="shared" si="1"/>
        <v>97.441579589271853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7125.43</v>
      </c>
      <c r="E241" s="247">
        <v>8143.75</v>
      </c>
      <c r="F241" s="93">
        <f t="shared" si="1"/>
        <v>114.29134803092585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-2580.08</v>
      </c>
      <c r="E245" s="104">
        <f t="shared" si="45"/>
        <v>-11905.81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2580.08</v>
      </c>
      <c r="E250" s="104">
        <f t="shared" si="47"/>
        <v>11905.81</v>
      </c>
      <c r="F250" s="93">
        <f t="shared" si="1"/>
        <v>461.45119531177323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2580.08</v>
      </c>
      <c r="E251" s="247">
        <v>11905.81</v>
      </c>
      <c r="F251" s="93">
        <f t="shared" si="1"/>
        <v>461.45119531177323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1477.2</v>
      </c>
      <c r="E255" s="247">
        <v>2488.4299999999998</v>
      </c>
      <c r="F255" s="93">
        <f t="shared" si="1"/>
        <v>168.45586244245868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42774.26</v>
      </c>
      <c r="E259" s="104">
        <f t="shared" si="49"/>
        <v>34468.089999999997</v>
      </c>
      <c r="F259" s="93">
        <f t="shared" si="1"/>
        <v>80.581382354715174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42774.26</v>
      </c>
      <c r="E260" s="248">
        <v>34468.089999999997</v>
      </c>
      <c r="F260" s="97">
        <f t="shared" si="1"/>
        <v>80.581382354715174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1477.2</v>
      </c>
      <c r="E264" s="247">
        <v>1399.39</v>
      </c>
      <c r="F264" s="93">
        <f t="shared" si="50"/>
        <v>94.732602220417007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1089.04</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7988.81</v>
      </c>
      <c r="E271" s="247">
        <v>3415.01</v>
      </c>
      <c r="F271" s="93">
        <f t="shared" si="50"/>
        <v>42.747417950858761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98033.12</v>
      </c>
      <c r="E288" s="247">
        <v>108912.68</v>
      </c>
      <c r="F288" s="93">
        <f t="shared" si="50"/>
        <v>111.09784121937565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22" sqref="E1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955323.96</v>
      </c>
      <c r="E114" s="81">
        <f t="shared" si="22"/>
        <v>1193263.73</v>
      </c>
      <c r="F114" s="63">
        <f t="shared" si="1"/>
        <v>124.90671018028272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955323.96</v>
      </c>
      <c r="E115" s="81">
        <f t="shared" si="23"/>
        <v>1193263.73</v>
      </c>
      <c r="F115" s="63">
        <f t="shared" si="1"/>
        <v>124.90671018028272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955323.96</v>
      </c>
      <c r="E117" s="249">
        <v>1193263.73</v>
      </c>
      <c r="F117" s="63">
        <f t="shared" si="1"/>
        <v>124.90671018028272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955323.96</v>
      </c>
      <c r="E141" s="106">
        <f t="shared" si="28"/>
        <v>1193263.73</v>
      </c>
      <c r="F141" s="82">
        <f t="shared" si="1"/>
        <v>124.90671018028272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4"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8103.55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8103.55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8103.55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8103.55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32" sqref="D3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98033.12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1224608.7600000002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1003.1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1184527.6000000001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923199.77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227344.07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991.35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11383.47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21608.94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39078.06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1213729.2000000002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5227.16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1169423.9800000002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914572.41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225448.39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947.11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11383.47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17072.599999999999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39078.06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108912.68000000017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108912.68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104994.14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3918.54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14007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Nada Kliček</cp:lastModifiedBy>
  <cp:lastPrinted>2023-12-21T13:12:35Z</cp:lastPrinted>
  <dcterms:created xsi:type="dcterms:W3CDTF">2022-04-01T05:14:30Z</dcterms:created>
  <dcterms:modified xsi:type="dcterms:W3CDTF">2024-01-26T07:45:13Z</dcterms:modified>
</cp:coreProperties>
</file>